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65" windowWidth="15120" windowHeight="7950" tabRatio="906"/>
  </bookViews>
  <sheets>
    <sheet name="Титульный 1" sheetId="3" r:id="rId1"/>
    <sheet name="Прил. 1" sheetId="1" r:id="rId2"/>
  </sheets>
  <definedNames>
    <definedName name="_xlnm._FilterDatabase" localSheetId="1" hidden="1">'Прил. 1'!$A$1:$EN$194</definedName>
    <definedName name="_xlnm.Print_Area" localSheetId="1">'Прил. 1'!$A$1:$P$194</definedName>
  </definedNames>
  <calcPr calcId="145621" refMode="R1C1"/>
</workbook>
</file>

<file path=xl/calcChain.xml><?xml version="1.0" encoding="utf-8"?>
<calcChain xmlns="http://schemas.openxmlformats.org/spreadsheetml/2006/main">
  <c r="D175" i="1" l="1"/>
  <c r="D176" i="1"/>
  <c r="D177" i="1"/>
  <c r="D178" i="1"/>
  <c r="D174" i="1"/>
  <c r="P173" i="1"/>
  <c r="D19" i="1" l="1"/>
  <c r="D155" i="1" l="1"/>
  <c r="D154" i="1"/>
  <c r="D153" i="1"/>
  <c r="D151" i="1"/>
  <c r="D150" i="1"/>
  <c r="D149" i="1"/>
  <c r="D147" i="1"/>
  <c r="D146" i="1"/>
  <c r="D145" i="1"/>
  <c r="D143" i="1"/>
  <c r="D142" i="1"/>
  <c r="D141" i="1"/>
  <c r="D78" i="1" l="1"/>
  <c r="D83" i="1"/>
  <c r="D88" i="1"/>
  <c r="D87" i="1"/>
  <c r="D86" i="1"/>
  <c r="D93" i="1"/>
  <c r="D92" i="1"/>
  <c r="D121" i="1"/>
  <c r="D126" i="1"/>
  <c r="D125" i="1"/>
  <c r="D124" i="1"/>
  <c r="D131" i="1"/>
  <c r="D130" i="1"/>
  <c r="P51" i="1" l="1"/>
  <c r="O51" i="1"/>
  <c r="N51" i="1"/>
  <c r="M51" i="1"/>
  <c r="L51" i="1"/>
  <c r="K51" i="1"/>
  <c r="J51" i="1"/>
  <c r="I51" i="1"/>
  <c r="H51" i="1"/>
  <c r="F51" i="1"/>
  <c r="E51" i="1"/>
  <c r="D167" i="1" l="1"/>
  <c r="D164" i="1"/>
  <c r="D160" i="1"/>
  <c r="D129" i="1"/>
  <c r="D128" i="1"/>
  <c r="D127" i="1"/>
  <c r="P30" i="1" l="1"/>
  <c r="O30" i="1"/>
  <c r="N30" i="1"/>
  <c r="M30" i="1"/>
  <c r="L30" i="1"/>
  <c r="K30" i="1"/>
  <c r="J30" i="1"/>
  <c r="I30" i="1"/>
  <c r="H30" i="1"/>
  <c r="F30" i="1"/>
  <c r="E30" i="1"/>
  <c r="P38" i="1"/>
  <c r="O38" i="1"/>
  <c r="N38" i="1"/>
  <c r="M38" i="1"/>
  <c r="L38" i="1"/>
  <c r="K38" i="1"/>
  <c r="J38" i="1"/>
  <c r="I38" i="1"/>
  <c r="H38" i="1"/>
  <c r="F38" i="1"/>
  <c r="E38" i="1"/>
  <c r="D182" i="1" l="1"/>
  <c r="D181" i="1"/>
  <c r="D180" i="1"/>
  <c r="E173" i="1" l="1"/>
  <c r="D166" i="1"/>
  <c r="D163" i="1"/>
  <c r="D165" i="1"/>
  <c r="D162" i="1"/>
  <c r="D158" i="1" l="1"/>
  <c r="D133" i="1"/>
  <c r="G96" i="1"/>
  <c r="G97" i="1"/>
  <c r="G98" i="1"/>
  <c r="G111" i="1"/>
  <c r="G95" i="1" s="1"/>
  <c r="G51" i="1" l="1"/>
  <c r="P44" i="1"/>
  <c r="D26" i="1"/>
  <c r="D25" i="1"/>
  <c r="D24" i="1"/>
  <c r="D22" i="1"/>
  <c r="D21" i="1"/>
  <c r="D20" i="1"/>
  <c r="D23" i="1" l="1"/>
  <c r="D42" i="1" l="1"/>
  <c r="D16" i="1" l="1"/>
  <c r="B194" i="1" l="1"/>
  <c r="B193" i="1"/>
  <c r="B192" i="1"/>
  <c r="B191" i="1"/>
  <c r="B188" i="1"/>
  <c r="D190" i="1" l="1"/>
  <c r="E190" i="1"/>
  <c r="F190" i="1"/>
  <c r="G190" i="1"/>
  <c r="H190" i="1"/>
  <c r="I190" i="1"/>
  <c r="J190" i="1"/>
  <c r="K190" i="1"/>
  <c r="L190" i="1"/>
  <c r="M190" i="1"/>
  <c r="N190" i="1"/>
  <c r="O190" i="1"/>
  <c r="P190" i="1"/>
  <c r="C190" i="1"/>
  <c r="B190" i="1" l="1"/>
  <c r="D53" i="1" l="1"/>
  <c r="D52" i="1"/>
  <c r="D40" i="1"/>
  <c r="D39" i="1"/>
  <c r="O44" i="1" l="1"/>
  <c r="N44" i="1"/>
  <c r="M44" i="1"/>
  <c r="L44" i="1"/>
  <c r="K44" i="1"/>
  <c r="J44" i="1"/>
  <c r="I44" i="1"/>
  <c r="H44" i="1"/>
  <c r="G44" i="1"/>
  <c r="F44" i="1"/>
  <c r="E44" i="1"/>
  <c r="G30" i="1" l="1"/>
  <c r="N8" i="1" l="1"/>
  <c r="H8" i="1"/>
  <c r="I8" i="1"/>
  <c r="M8" i="1"/>
  <c r="G8" i="1"/>
  <c r="L8" i="1"/>
  <c r="F8" i="1"/>
  <c r="O8" i="1"/>
  <c r="K8" i="1"/>
  <c r="P8" i="1"/>
  <c r="J8" i="1"/>
  <c r="D187" i="1"/>
  <c r="D189" i="1"/>
  <c r="D183" i="1"/>
  <c r="D135" i="1"/>
  <c r="D123" i="1"/>
  <c r="D122" i="1"/>
  <c r="D85" i="1"/>
  <c r="D84" i="1"/>
  <c r="D138" i="1"/>
  <c r="D137" i="1"/>
  <c r="D62" i="1" l="1"/>
  <c r="D63" i="1"/>
  <c r="D64" i="1"/>
  <c r="D65" i="1"/>
  <c r="D66" i="1"/>
  <c r="D67" i="1"/>
  <c r="D68" i="1"/>
  <c r="D69" i="1"/>
  <c r="D70" i="1"/>
  <c r="D71" i="1"/>
  <c r="D72" i="1"/>
  <c r="D6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82" i="1"/>
  <c r="D81" i="1"/>
  <c r="D80" i="1"/>
  <c r="D79" i="1"/>
  <c r="D77" i="1"/>
  <c r="D76" i="1"/>
  <c r="D75" i="1"/>
  <c r="D74" i="1"/>
  <c r="D91" i="1"/>
  <c r="D90" i="1"/>
  <c r="D89" i="1"/>
  <c r="D120" i="1"/>
  <c r="D119" i="1"/>
  <c r="D118" i="1"/>
  <c r="D117" i="1"/>
  <c r="D116" i="1"/>
  <c r="D115" i="1"/>
  <c r="D114" i="1"/>
  <c r="D113" i="1"/>
  <c r="D112" i="1"/>
  <c r="D27" i="1" l="1"/>
  <c r="D15" i="1" l="1"/>
  <c r="D14" i="1"/>
  <c r="D13" i="1"/>
  <c r="D12" i="1"/>
  <c r="P187" i="1" l="1"/>
  <c r="O187" i="1"/>
  <c r="N187" i="1"/>
  <c r="M187" i="1"/>
  <c r="L187" i="1"/>
  <c r="K187" i="1"/>
  <c r="J187" i="1"/>
  <c r="I187" i="1"/>
  <c r="H187" i="1"/>
  <c r="G187" i="1"/>
  <c r="F187" i="1"/>
  <c r="E187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C189" i="1"/>
  <c r="D171" i="1"/>
  <c r="D170" i="1"/>
  <c r="D169" i="1"/>
  <c r="D111" i="1"/>
  <c r="D95" i="1" s="1"/>
  <c r="D98" i="1"/>
  <c r="D97" i="1"/>
  <c r="D96" i="1"/>
  <c r="P111" i="1"/>
  <c r="M111" i="1"/>
  <c r="J111" i="1"/>
  <c r="J95" i="1" s="1"/>
  <c r="P98" i="1"/>
  <c r="M98" i="1"/>
  <c r="J98" i="1"/>
  <c r="P97" i="1"/>
  <c r="M97" i="1"/>
  <c r="J97" i="1"/>
  <c r="P96" i="1"/>
  <c r="M96" i="1"/>
  <c r="J96" i="1"/>
  <c r="P95" i="1"/>
  <c r="M95" i="1"/>
  <c r="D73" i="1"/>
  <c r="D57" i="1" s="1"/>
  <c r="D60" i="1"/>
  <c r="D59" i="1"/>
  <c r="D58" i="1"/>
  <c r="P73" i="1"/>
  <c r="M73" i="1"/>
  <c r="J73" i="1"/>
  <c r="G73" i="1"/>
  <c r="G57" i="1" s="1"/>
  <c r="P60" i="1"/>
  <c r="M60" i="1"/>
  <c r="J60" i="1"/>
  <c r="G60" i="1"/>
  <c r="P59" i="1"/>
  <c r="M59" i="1"/>
  <c r="J59" i="1"/>
  <c r="G59" i="1"/>
  <c r="P58" i="1"/>
  <c r="M58" i="1"/>
  <c r="J58" i="1"/>
  <c r="G58" i="1"/>
  <c r="P57" i="1"/>
  <c r="M57" i="1"/>
  <c r="J57" i="1"/>
  <c r="D159" i="1"/>
  <c r="D134" i="1"/>
  <c r="D54" i="1"/>
  <c r="D41" i="1"/>
  <c r="D34" i="1"/>
  <c r="D33" i="1"/>
  <c r="D32" i="1"/>
  <c r="D31" i="1"/>
  <c r="D50" i="1"/>
  <c r="D49" i="1"/>
  <c r="D48" i="1"/>
  <c r="D47" i="1"/>
  <c r="D46" i="1"/>
  <c r="D45" i="1"/>
  <c r="D35" i="1"/>
  <c r="D36" i="1"/>
  <c r="D37" i="1"/>
  <c r="D55" i="1"/>
  <c r="L23" i="1"/>
  <c r="K23" i="1"/>
  <c r="H23" i="1"/>
  <c r="G23" i="1"/>
  <c r="P23" i="1"/>
  <c r="O23" i="1"/>
  <c r="N23" i="1"/>
  <c r="E23" i="1" l="1"/>
  <c r="B189" i="1"/>
  <c r="F23" i="1"/>
  <c r="D44" i="1"/>
  <c r="D30" i="1"/>
  <c r="I23" i="1"/>
  <c r="G38" i="1"/>
  <c r="D173" i="1"/>
  <c r="C187" i="1"/>
  <c r="B187" i="1" s="1"/>
  <c r="J23" i="1"/>
  <c r="M23" i="1"/>
  <c r="D51" i="1" l="1"/>
  <c r="D38" i="1"/>
  <c r="D17" i="1" l="1"/>
  <c r="D11" i="1" l="1"/>
  <c r="D10" i="1"/>
  <c r="D9" i="1" l="1"/>
  <c r="E8" i="1"/>
  <c r="D8" i="1" l="1"/>
</calcChain>
</file>

<file path=xl/sharedStrings.xml><?xml version="1.0" encoding="utf-8"?>
<sst xmlns="http://schemas.openxmlformats.org/spreadsheetml/2006/main" count="541" uniqueCount="191">
  <si>
    <t>за</t>
  </si>
  <si>
    <t>месяц</t>
  </si>
  <si>
    <t>года</t>
  </si>
  <si>
    <t xml:space="preserve"> (наименование Общества Группы)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</si>
  <si>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</si>
  <si>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</si>
  <si>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</si>
  <si>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</si>
  <si>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Раздел 1.  ОХРАНА ТРУДА</t>
  </si>
  <si>
    <t>ежемесячно</t>
  </si>
  <si>
    <t>случай</t>
  </si>
  <si>
    <t>человек</t>
  </si>
  <si>
    <t xml:space="preserve"> с тяжелой степенью тяжести</t>
  </si>
  <si>
    <t>Количество пострадавших на производстве, частично утративших трудоспособность и переведенных с основной работы на другую на 1 рабочий день и более, в соответствии с медицинским заключением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</si>
  <si>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</si>
  <si>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доврачебной (первой) помощи</t>
    </r>
  </si>
  <si>
    <t>ежегодно</t>
  </si>
  <si>
    <t>календ. дни</t>
  </si>
  <si>
    <t>Продолжительность временной нетрудоспособности в результате несчастных случаев на производстве</t>
  </si>
  <si>
    <t xml:space="preserve">Среднесписочная численность работающих </t>
  </si>
  <si>
    <t>чел.-часов</t>
  </si>
  <si>
    <t xml:space="preserve">Количество работников подрядных и субподрядных организаций, работающих на объектах ОГ по договору </t>
  </si>
  <si>
    <t>чел.-дней</t>
  </si>
  <si>
    <t>Количество пострадавших в результате несчастных случаев, в том числе:</t>
  </si>
  <si>
    <t xml:space="preserve"> с легкой степенью тяжести</t>
  </si>
  <si>
    <t>ежеквартально</t>
  </si>
  <si>
    <t>Раздел 2.  БЕЗОПАСНОСТЬ ДОРОЖНОГО ДВИЖЕНИЯ</t>
  </si>
  <si>
    <t xml:space="preserve">Количество ДТП с участием транспорта ОГ, из них: </t>
  </si>
  <si>
    <t>шт.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</si>
  <si>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</si>
  <si>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</si>
  <si>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</si>
  <si>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ОГ</t>
  </si>
  <si>
    <t>по вине третьих лиц</t>
  </si>
  <si>
    <t xml:space="preserve">Количество пострадавших в ДТП, всего, из них:                           </t>
  </si>
  <si>
    <t>работников ОГ</t>
  </si>
  <si>
    <t>работников подрядной организации</t>
  </si>
  <si>
    <t>Количество Третьих лиц, пострадавших в ДТП</t>
  </si>
  <si>
    <t>Пробег ТС Обществ Группы ПАО «НК «Роснефть»</t>
  </si>
  <si>
    <t>млн. км.</t>
  </si>
  <si>
    <t>Раздел 3. ПОЖАРНАЯ БЕЗОПАСНОСТЬ</t>
  </si>
  <si>
    <t>тыс.руб.</t>
  </si>
  <si>
    <t>Раздел 4. СУММА ШТРАФОВ И УЩЕРБА, ВЗЫСКАННЫХ С ПОДРЯДНЫХ ОРГАНИЗАЦИЙ</t>
  </si>
  <si>
    <t>Сумма штрафов, взысканных с подрядных организаций</t>
  </si>
  <si>
    <t>Сумма ущерба, взысканного с подрядных организаций</t>
  </si>
  <si>
    <t>Полный ущерб от происшествий по признаку: "Объекты, оборудование, процессы"</t>
  </si>
  <si>
    <t>тыс. руб.</t>
  </si>
  <si>
    <t>Полный ущерб от аварий (согласно материалам расследования)</t>
  </si>
  <si>
    <t>Полный ущерб от инцидента (согласно материалам расследования)</t>
  </si>
  <si>
    <t>Количество PSE-1</t>
  </si>
  <si>
    <t>Количество PSE-2</t>
  </si>
  <si>
    <t xml:space="preserve">Количество ОПО, всего, из них: </t>
  </si>
  <si>
    <t>1 класса опасности</t>
  </si>
  <si>
    <t>2 класса опасности</t>
  </si>
  <si>
    <t>3 класса опасности</t>
  </si>
  <si>
    <t>4 класса опасности</t>
  </si>
  <si>
    <t>застрахованных на случай аварии (гражданская ответственность)</t>
  </si>
  <si>
    <t>Количество ГНВП (ОФ), зарегистрированных Ростехнадзором</t>
  </si>
  <si>
    <t>Ущерб от ГНВП (ОФ) - полный (ликвидация и восстановление)</t>
  </si>
  <si>
    <t>ОБЩЕЕ КОЛИЧЕСТВО ОБОРУДОВАНИЯ, 
ТЕХНИЧЕСКИХ УСТРОЙСТВ (ед.)</t>
  </si>
  <si>
    <t>СТАНКИ - КАЧАЛКИ (ед.)</t>
  </si>
  <si>
    <t>Общее количество оборудования, в т.ч. находящегося в эксплуатации и консервации / простое, из них:</t>
  </si>
  <si>
    <t>Количество оборудования в консервации / простое</t>
  </si>
  <si>
    <t>Количество оборудования, находящегося в эксплуатации, в т.ч.:</t>
  </si>
  <si>
    <t xml:space="preserve"> - не выработало нормативный срок службы / ресурс</t>
  </si>
  <si>
    <t xml:space="preserve"> - выработало нормативный срок службы / ресурс и эксплуатируется с ЭПБ</t>
  </si>
  <si>
    <t>Количество ТС всего в ОГ, из них: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</si>
  <si>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</si>
  <si>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</si>
  <si>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</si>
  <si>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</si>
  <si>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ОГ, из них:</t>
  </si>
  <si>
    <t>оснащено ремнями безопасности</t>
  </si>
  <si>
    <t>оснащено БСМТС</t>
  </si>
  <si>
    <t>Количество ТС ОГ для перевозки пассажиров (более 8 пассажирских мест) , из них:</t>
  </si>
  <si>
    <t>Количество ТС ОГ для перевозки опасных грузов, из них:</t>
  </si>
  <si>
    <t>Количество специальной техники ОГ, из них:</t>
  </si>
  <si>
    <t>Крановая техника на автомобильном шасси</t>
  </si>
  <si>
    <t>Количество Тяжелой техники ОГ (трактора и специализированные машина на гусеничном ходу, экскаваторы, вездеходы, универсальные дорожные машины и тд)</t>
  </si>
  <si>
    <t>Количество ТС ОГ остальных категорий (грузовой транспорт), из них:</t>
  </si>
  <si>
    <t>Количество проведенных проверок по безопасности дорожного движения в ОГ</t>
  </si>
  <si>
    <t xml:space="preserve">Количество водителей в штате ОГ 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</si>
  <si>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</si>
  <si>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</si>
  <si>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оснащено видеорегистраторами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</si>
  <si>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</si>
  <si>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январь</t>
  </si>
  <si>
    <t>февраль</t>
  </si>
  <si>
    <t>март</t>
  </si>
  <si>
    <t>апрель</t>
  </si>
  <si>
    <t>май</t>
  </si>
  <si>
    <t xml:space="preserve">Количество ТС подрядных / субподрядных организаций, всего, из них: </t>
  </si>
  <si>
    <t>Количество легкового транспорта подрядных / субподрядных организаций, из них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</si>
  <si>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</si>
  <si>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</si>
  <si>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</si>
  <si>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</si>
  <si>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</si>
  <si>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</si>
  <si>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</si>
  <si>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</si>
  <si>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</si>
  <si>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Полный ущерб от PSE-1, PSE-2 (согласно материалам расследования)</t>
  </si>
  <si>
    <t xml:space="preserve">Количество происшествий, связанных с неконтролируемым горением, взятых на учет в Компании, из них:                     </t>
  </si>
  <si>
    <t>по вине водителя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</si>
  <si>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</si>
  <si>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количество ДТП категории С (Катастрофические)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</si>
  <si>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</si>
  <si>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</si>
  <si>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</si>
  <si>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</si>
  <si>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</si>
  <si>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</si>
  <si>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</si>
  <si>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Подраздел 2.3. Информация по транспорту ОГ, который находится в эксплуатации </t>
  </si>
  <si>
    <t>Подраздел 2.4. Информация по транспорту в подрядных / субподрядных организациях, выполняющих работы, услуги для ОГ</t>
  </si>
  <si>
    <t>Количество нарушителей, привлеченных  к ответственности в ОГ за несоблюдение скоростного режима по показаниям БСМТС</t>
  </si>
  <si>
    <t>Количество проверок наличия и исправности световых приборов ТС</t>
  </si>
  <si>
    <t xml:space="preserve">Количество проверок достаточности численности медицинского персонала проводящего предрейсовый/послерейсовый медицинский осмотр </t>
  </si>
  <si>
    <t xml:space="preserve">Количество проверок достаточности численности персонала контролирующего техническое состояние ТС перед выпуском на линию </t>
  </si>
  <si>
    <t xml:space="preserve"> - выработало нормативный срок службы / ресурс и эксплуатируется без ЭПБ</t>
  </si>
  <si>
    <t>ФОНТАННАЯ АРМАТУРА (ед.)</t>
  </si>
  <si>
    <t>Буровые установки (ед.)</t>
  </si>
  <si>
    <t>Подъемные агрегаты для ремонта скважин (ед.)</t>
  </si>
  <si>
    <t>Печи и путевые подогреватели (ед.)</t>
  </si>
  <si>
    <t>РЕЗЕРВУАРЫ (ед.)</t>
  </si>
  <si>
    <t>СОСУДЫ и АППАРАТЫ, работающие под избыточным давлением. КОТЛЫ (ед.)</t>
  </si>
  <si>
    <t>ГРУЗОПОДЪЕМНЫЕ МЕХАНИЗМЫ (ед.)</t>
  </si>
  <si>
    <t>ПРОИЗВОДСТВЕННЫЕ ЗДАНИЯ на ОПО (ед.)</t>
  </si>
  <si>
    <t>НАСОСНЫЕ АГРЕГАТЫ. КОМПРЕССОРЫ (газовые, воздушные и др.) (ед.)</t>
  </si>
  <si>
    <t>ТРУБОПРОВОДЫ (км)</t>
  </si>
  <si>
    <t>Магистральные (км)</t>
  </si>
  <si>
    <t>Промысловые (км)</t>
  </si>
  <si>
    <t>Технологические (км)</t>
  </si>
  <si>
    <t>Пара и горячей воды (км)</t>
  </si>
  <si>
    <t>Количество нарушителей, привлеченных  к ответственности за несоблюдение скоростного режима по показаниям БСМТС в подрядных / субподрядных организациях в результате проверок представителями Заказчика</t>
  </si>
  <si>
    <t>Количество проведенных представителями Заказчика проверок  достаточности численности медицинского персонала, проводящего предрейсовый/послерейсовый медицинский осмотр в подрядных / субподрядных организациях</t>
  </si>
  <si>
    <t>Количество проведенных представителями Заказчика проверок достаточности численности персонала, контролирующего техническое состояние ТС перед выпуском на линию в подрядных / субподрядных организациях</t>
  </si>
  <si>
    <t>Количество проведенных представителями Заказчика проверок наличия и исправности световых приборов ТС в подрядных / субподрядных организациях</t>
  </si>
  <si>
    <t xml:space="preserve"> работников ОГ</t>
  </si>
  <si>
    <t xml:space="preserve"> работников подрядной/субподрядной организации</t>
  </si>
  <si>
    <t>Количество нарушений, выявленных в результате проверок в ОГ соблюдения скоростного режима  по показаниям БСМТС</t>
  </si>
  <si>
    <t>Количество нарушений, выявленных в результате проверок  соблюдения скоростного режима  по показаниям БСМТС в подрядных / субподрядных организациях представителями Заказчика</t>
  </si>
  <si>
    <t xml:space="preserve"> - выработало нормативный срок службы / ресурс и эксплуатируется с отрицательным заключением ЭПБ</t>
  </si>
  <si>
    <t>Количество оборудования, эксплуатируемого в пределах установленного изготовителем/и по результатам проведенной ЭПБ срока службы/ресурса</t>
  </si>
  <si>
    <t>Количество специальной техники подрядных / субподрядных организаций, из них:</t>
  </si>
  <si>
    <t>Количество иных работников ОГ, управляющих ТС в интересах Компании (self driver)</t>
  </si>
  <si>
    <t>Общее количество отработанных человеко-часов</t>
  </si>
  <si>
    <t>с легкой степенью тяжести</t>
  </si>
  <si>
    <t>с тяжелой степенью тяжести</t>
  </si>
  <si>
    <t>со смертельным исходом</t>
  </si>
  <si>
    <t>количество происшествий в Обществе Группы, взятых на учет в МЧС</t>
  </si>
  <si>
    <t>Количество ГНВП (ОФ), зарегистрированных в Компании</t>
  </si>
  <si>
    <t>Количество ГНВП без потери управления скважиной, зарегистрированных в Компании</t>
  </si>
  <si>
    <t>Количество происшествий, классифицированных по признаку: "Объекты, оборудование, процессы"</t>
  </si>
  <si>
    <t xml:space="preserve">Количество Аварий, учитываемых Ростехнадзором                                                           </t>
  </si>
  <si>
    <t xml:space="preserve">Количество Инцидентов, учитываемых Ростехнадзором </t>
  </si>
  <si>
    <t>Материальный ущерб Обществу Группы от происшествий (полный), связанных с неконтролируемым горением</t>
  </si>
  <si>
    <t>тыс.руб.
(с НДС)</t>
  </si>
  <si>
    <t>тыс.руб. 
(с НДС)</t>
  </si>
  <si>
    <t>Количество водителей ОГ, обученных "Защитному вождению"</t>
  </si>
  <si>
    <t>Количество водителей ОГ, обученных "Специализированному зимнему вождению"</t>
  </si>
  <si>
    <t>Количество водителей ОГ, обученных "Специализированному управлению спецтехникой"</t>
  </si>
  <si>
    <t>Простой от аварий</t>
  </si>
  <si>
    <t>Простой от инцидентов</t>
  </si>
  <si>
    <t>Простой от происшествий по признаку: "Объекты, оборудование, процессы"</t>
  </si>
  <si>
    <t>час</t>
  </si>
  <si>
    <t xml:space="preserve"> со смертельным исходом</t>
  </si>
  <si>
    <t>Подраздел 1.2. Производственный травматизм в подрядных и субподрядных организациях на объектах общества 
(без учета Обществ Группы бизнес-блока «Внутренний сервис» и ОГ «Прочие»)</t>
  </si>
  <si>
    <t>Подраздел 1.1. Производственный травматизм в Обществе Группы</t>
  </si>
  <si>
    <t xml:space="preserve">Общее количество отработанных человеко-дней </t>
  </si>
  <si>
    <t>Подраздел 2.1. Дорожно-транспортные происшествия в ОГ</t>
  </si>
  <si>
    <t>Подраздел 2.2. Дорожно-транспортные происшествия в подрядных и субподрядных организациях</t>
  </si>
  <si>
    <t>Раздел 5. ВНУТРЕННЕЕ ОЧНОЕ ОБУЧЕНИЕ В ОБЛАСТИ ПБОТОС</t>
  </si>
  <si>
    <t>Подраздел 5.1. По курсу "Золотые правила безопасности труда"</t>
  </si>
  <si>
    <t xml:space="preserve">полугодие </t>
  </si>
  <si>
    <t xml:space="preserve">Количество обученного персонала из целевой аудитории  </t>
  </si>
  <si>
    <t>Раздел 6. ПРОМЫШЛЕННАЯ БЕЗОПАСНОСТЬ</t>
  </si>
  <si>
    <t>Подраздел 6.1. Происшествия, классифицированные по признаку: "Объекты, оборудование, процессы"</t>
  </si>
  <si>
    <t>Подраздел 6.2. Аварии и инциденты</t>
  </si>
  <si>
    <t>Подраздел 6.3. PSE</t>
  </si>
  <si>
    <t xml:space="preserve">Подраздел 6.4. Данные по опасным производственным объектам (ОПО) </t>
  </si>
  <si>
    <t>Подраздел 6.5. Фонтанная безопасность</t>
  </si>
  <si>
    <r>
      <t>Подраздел 6.6. Сведения о состоянии оборудования, технических устройств, трубопроводов (только входящих в состав ОПО)</t>
    </r>
    <r>
      <rPr>
        <b/>
        <sz val="12"/>
        <color rgb="FFFF0000"/>
        <rFont val="Arial Cyr"/>
        <charset val="204"/>
      </rPr>
      <t xml:space="preserve">
(по состоянию на 31 декабря)</t>
    </r>
  </si>
  <si>
    <t>Подраздел 5.2. По курсу "Порядок внутреннего расследования происшествий"</t>
  </si>
  <si>
    <t>Подраздел 5.3. По курсу "Управление рисками в области ПБОТОС"</t>
  </si>
  <si>
    <t>Подраздел 5.4. По курсу "Лидерство в области ПБОТОС"</t>
  </si>
  <si>
    <t>Количество целевой аудитории персонала, определенного под обучение</t>
  </si>
  <si>
    <t>Количество внутренних тренеров в ОГ, проводящих обучение по данному курсу</t>
  </si>
  <si>
    <t>ФОРМА ПРЕДОСТАВЛЕНИЯ ПЕРИОДИЧЕСКОЙ ОТЧЕТНОСТИ ПО ОХРАНЕ ТРУДА, ПРОМЫШЛЕННОЙ, ПОЖАРНОЙ БЕЗОПАСНОСТИ И БЕЗОПАСНОСТИ ДОРОЖНОГО ДВИЖЕНИЯ</t>
  </si>
  <si>
    <t>ПРИЛОЖЕНИЕ 1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</si>
</sst>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_р_."/>
    <numFmt numFmtId="165" formatCode="0.0000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Arial Cyr"/>
      <family val="2"/>
      <charset val="204"/>
    </font>
    <font>
      <b/>
      <sz val="11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sz val="12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charset val="204"/>
    </font>
    <font>
      <b/>
      <sz val="12"/>
      <color indexed="8"/>
      <name val="Arial Cyr"/>
      <family val="2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12"/>
      <color indexed="8"/>
      <name val="Arial Cyr"/>
      <charset val="204"/>
    </font>
    <font>
      <b/>
      <sz val="12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rgb="FFFF0000"/>
      <name val="Arial Cyr"/>
      <charset val="204"/>
    </font>
    <font>
      <sz val="11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rgb="FFD1FFFF"/>
        <bgColor indexed="15"/>
      </patternFill>
    </fill>
    <fill>
      <patternFill patternType="solid">
        <fgColor rgb="FFD1FFFF"/>
        <bgColor indexed="64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0"/>
        <bgColor indexed="42"/>
      </patternFill>
    </fill>
    <fill>
      <patternFill patternType="solid">
        <fgColor rgb="FFFFD200"/>
        <bgColor rgb="FFC2D3E8"/>
      </patternFill>
    </fill>
    <fill>
      <patternFill patternType="solid">
        <fgColor theme="9" tint="0.79998168889431442"/>
        <bgColor rgb="FFC2D3E8"/>
      </patternFill>
    </fill>
    <fill>
      <patternFill patternType="solid">
        <fgColor rgb="FFFFD2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2" fillId="0" borderId="0"/>
    <xf numFmtId="9" fontId="22" fillId="0" borderId="0" applyFill="0" applyBorder="0" applyAlignment="0" applyProtection="0"/>
    <xf numFmtId="0" fontId="6" fillId="0" borderId="0"/>
    <xf numFmtId="0" fontId="2" fillId="0" borderId="0"/>
    <xf numFmtId="0" fontId="1" fillId="0" borderId="0"/>
    <xf numFmtId="0" fontId="33" fillId="0" borderId="0"/>
  </cellStyleXfs>
  <cellXfs count="166">
    <xf numFmtId="0" fontId="0" fillId="0" borderId="0" xfId="0"/>
    <xf numFmtId="0" fontId="3" fillId="2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7" fillId="0" borderId="0" xfId="2" applyFont="1" applyBorder="1" applyAlignment="1" applyProtection="1">
      <alignment wrapText="1"/>
    </xf>
    <xf numFmtId="0" fontId="7" fillId="0" borderId="0" xfId="2" applyFont="1" applyBorder="1" applyAlignment="1" applyProtection="1">
      <alignment horizontal="center" wrapText="1"/>
    </xf>
    <xf numFmtId="0" fontId="3" fillId="2" borderId="0" xfId="1" applyFont="1" applyFill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10" fillId="3" borderId="3" xfId="2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center" vertical="center" wrapText="1"/>
    </xf>
    <xf numFmtId="0" fontId="12" fillId="3" borderId="3" xfId="2" applyNumberFormat="1" applyFont="1" applyFill="1" applyBorder="1" applyAlignment="1" applyProtection="1">
      <alignment horizontal="center" vertical="center" wrapText="1"/>
    </xf>
    <xf numFmtId="0" fontId="9" fillId="3" borderId="3" xfId="2" applyNumberFormat="1" applyFont="1" applyFill="1" applyBorder="1" applyAlignment="1" applyProtection="1">
      <alignment horizontal="center" vertical="center" wrapText="1"/>
    </xf>
    <xf numFmtId="0" fontId="12" fillId="4" borderId="3" xfId="2" applyFont="1" applyFill="1" applyBorder="1" applyAlignment="1" applyProtection="1">
      <alignment horizontal="center" vertical="center" wrapText="1"/>
    </xf>
    <xf numFmtId="0" fontId="9" fillId="4" borderId="3" xfId="2" applyFont="1" applyFill="1" applyBorder="1" applyAlignment="1" applyProtection="1">
      <alignment horizontal="left" vertical="center" wrapText="1"/>
    </xf>
    <xf numFmtId="0" fontId="14" fillId="2" borderId="0" xfId="1" applyFont="1" applyFill="1" applyAlignment="1" applyProtection="1">
      <alignment horizontal="left" vertical="center"/>
      <protection hidden="1"/>
    </xf>
    <xf numFmtId="0" fontId="14" fillId="0" borderId="0" xfId="1" applyFont="1" applyAlignment="1" applyProtection="1">
      <alignment horizontal="left" vertical="center"/>
      <protection hidden="1"/>
    </xf>
    <xf numFmtId="0" fontId="15" fillId="5" borderId="3" xfId="3" applyFont="1" applyFill="1" applyBorder="1" applyAlignment="1" applyProtection="1">
      <alignment horizontal="left" vertical="center" wrapText="1"/>
    </xf>
    <xf numFmtId="1" fontId="17" fillId="7" borderId="3" xfId="2" applyNumberFormat="1" applyFont="1" applyFill="1" applyBorder="1" applyAlignment="1" applyProtection="1">
      <alignment horizontal="center" vertical="center" wrapText="1"/>
    </xf>
    <xf numFmtId="0" fontId="19" fillId="6" borderId="0" xfId="1" applyFont="1" applyFill="1" applyAlignment="1" applyProtection="1">
      <alignment horizontal="left" vertical="center"/>
      <protection hidden="1"/>
    </xf>
    <xf numFmtId="0" fontId="15" fillId="0" borderId="3" xfId="2" applyFont="1" applyFill="1" applyBorder="1" applyAlignment="1" applyProtection="1">
      <alignment horizontal="left" vertical="center" wrapText="1" indent="1"/>
    </xf>
    <xf numFmtId="0" fontId="16" fillId="0" borderId="3" xfId="3" applyFont="1" applyFill="1" applyBorder="1" applyAlignment="1" applyProtection="1">
      <alignment horizontal="center" vertical="center" wrapText="1"/>
    </xf>
    <xf numFmtId="1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16" fillId="9" borderId="3" xfId="3" applyFont="1" applyFill="1" applyBorder="1" applyAlignment="1" applyProtection="1">
      <alignment horizontal="center" vertical="center" wrapText="1"/>
    </xf>
    <xf numFmtId="0" fontId="19" fillId="6" borderId="0" xfId="1" applyFont="1" applyFill="1" applyAlignment="1" applyProtection="1">
      <alignment vertical="center"/>
      <protection hidden="1"/>
    </xf>
    <xf numFmtId="0" fontId="3" fillId="2" borderId="0" xfId="1" applyFont="1" applyFill="1" applyAlignment="1" applyProtection="1">
      <alignment horizontal="left" vertical="center"/>
      <protection hidden="1"/>
    </xf>
    <xf numFmtId="0" fontId="3" fillId="12" borderId="0" xfId="1" applyFont="1" applyFill="1" applyAlignment="1" applyProtection="1">
      <alignment horizontal="left" vertical="center"/>
      <protection hidden="1"/>
    </xf>
    <xf numFmtId="0" fontId="16" fillId="2" borderId="3" xfId="2" applyFont="1" applyFill="1" applyBorder="1" applyAlignment="1" applyProtection="1">
      <alignment horizontal="center" vertical="center" wrapText="1"/>
    </xf>
    <xf numFmtId="1" fontId="17" fillId="14" borderId="3" xfId="2" applyNumberFormat="1" applyFont="1" applyFill="1" applyBorder="1" applyAlignment="1" applyProtection="1">
      <alignment horizontal="center" vertical="center" wrapText="1"/>
    </xf>
    <xf numFmtId="0" fontId="21" fillId="9" borderId="3" xfId="3" applyFont="1" applyFill="1" applyBorder="1" applyAlignment="1" applyProtection="1">
      <alignment horizontal="left" vertical="center" wrapText="1"/>
    </xf>
    <xf numFmtId="1" fontId="17" fillId="8" borderId="3" xfId="4" applyNumberFormat="1" applyFont="1" applyFill="1" applyBorder="1" applyAlignment="1" applyProtection="1">
      <alignment horizontal="center" vertical="center" wrapText="1"/>
    </xf>
    <xf numFmtId="0" fontId="16" fillId="8" borderId="3" xfId="2" applyFont="1" applyFill="1" applyBorder="1" applyAlignment="1" applyProtection="1">
      <alignment horizontal="center" vertical="center" wrapText="1"/>
    </xf>
    <xf numFmtId="0" fontId="19" fillId="2" borderId="0" xfId="1" applyFont="1" applyFill="1" applyAlignment="1" applyProtection="1">
      <alignment vertical="center"/>
      <protection hidden="1"/>
    </xf>
    <xf numFmtId="1" fontId="17" fillId="8" borderId="3" xfId="2" applyNumberFormat="1" applyFont="1" applyFill="1" applyBorder="1" applyAlignment="1" applyProtection="1">
      <alignment horizontal="center" vertical="center" wrapText="1"/>
    </xf>
    <xf numFmtId="0" fontId="16" fillId="0" borderId="3" xfId="2" applyFont="1" applyBorder="1" applyAlignment="1" applyProtection="1">
      <alignment horizontal="center" vertical="center" wrapText="1"/>
    </xf>
    <xf numFmtId="0" fontId="16" fillId="0" borderId="3" xfId="2" applyFont="1" applyFill="1" applyBorder="1" applyAlignment="1" applyProtection="1">
      <alignment horizontal="center" vertical="center" wrapText="1"/>
    </xf>
    <xf numFmtId="0" fontId="19" fillId="0" borderId="0" xfId="1" applyFont="1" applyAlignment="1" applyProtection="1">
      <alignment vertical="center"/>
      <protection hidden="1"/>
    </xf>
    <xf numFmtId="0" fontId="23" fillId="0" borderId="6" xfId="2" applyFont="1" applyBorder="1" applyAlignment="1" applyProtection="1">
      <alignment horizontal="left" vertical="center" wrapText="1" indent="1"/>
    </xf>
    <xf numFmtId="0" fontId="19" fillId="0" borderId="0" xfId="1" applyFont="1" applyFill="1" applyAlignment="1" applyProtection="1">
      <alignment horizontal="left" vertical="center"/>
      <protection hidden="1"/>
    </xf>
    <xf numFmtId="0" fontId="15" fillId="13" borderId="3" xfId="3" applyFont="1" applyFill="1" applyBorder="1" applyAlignment="1" applyProtection="1">
      <alignment horizontal="left" vertical="center" wrapText="1"/>
    </xf>
    <xf numFmtId="0" fontId="3" fillId="2" borderId="0" xfId="1" applyFont="1" applyFill="1" applyAlignment="1" applyProtection="1">
      <alignment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3" fillId="2" borderId="0" xfId="1" applyFont="1" applyFill="1" applyAlignment="1" applyProtection="1">
      <alignment horizontal="left" vertical="center"/>
    </xf>
    <xf numFmtId="0" fontId="3" fillId="12" borderId="0" xfId="1" applyFont="1" applyFill="1" applyAlignment="1" applyProtection="1">
      <alignment horizontal="left" vertical="center"/>
    </xf>
    <xf numFmtId="0" fontId="15" fillId="9" borderId="3" xfId="3" applyFont="1" applyFill="1" applyBorder="1" applyAlignment="1" applyProtection="1">
      <alignment horizontal="left" vertical="center" wrapText="1"/>
    </xf>
    <xf numFmtId="0" fontId="16" fillId="13" borderId="3" xfId="3" applyFont="1" applyFill="1" applyBorder="1" applyAlignment="1" applyProtection="1">
      <alignment horizontal="center" vertical="center" wrapText="1"/>
    </xf>
    <xf numFmtId="0" fontId="25" fillId="2" borderId="0" xfId="1" applyFont="1" applyFill="1" applyAlignment="1" applyProtection="1">
      <alignment vertical="center"/>
      <protection hidden="1"/>
    </xf>
    <xf numFmtId="0" fontId="25" fillId="0" borderId="0" xfId="1" applyFont="1" applyAlignment="1" applyProtection="1">
      <alignment vertical="center"/>
      <protection hidden="1"/>
    </xf>
    <xf numFmtId="0" fontId="27" fillId="11" borderId="3" xfId="1" applyFont="1" applyFill="1" applyBorder="1" applyAlignment="1" applyProtection="1">
      <alignment horizontal="center" vertical="center" wrapText="1"/>
    </xf>
    <xf numFmtId="0" fontId="19" fillId="2" borderId="0" xfId="1" applyFont="1" applyFill="1" applyAlignment="1" applyProtection="1">
      <alignment horizontal="left" vertical="center"/>
      <protection hidden="1"/>
    </xf>
    <xf numFmtId="0" fontId="19" fillId="8" borderId="0" xfId="1" applyFont="1" applyFill="1" applyAlignment="1" applyProtection="1">
      <alignment horizontal="left" vertical="center"/>
      <protection hidden="1"/>
    </xf>
    <xf numFmtId="0" fontId="15" fillId="0" borderId="3" xfId="2" applyFont="1" applyFill="1" applyBorder="1" applyAlignment="1" applyProtection="1">
      <alignment horizontal="left" vertical="center" wrapText="1"/>
    </xf>
    <xf numFmtId="0" fontId="19" fillId="8" borderId="0" xfId="1" applyFont="1" applyFill="1" applyAlignment="1" applyProtection="1">
      <alignment vertical="center"/>
      <protection hidden="1"/>
    </xf>
    <xf numFmtId="1" fontId="18" fillId="8" borderId="3" xfId="1" applyNumberFormat="1" applyFont="1" applyFill="1" applyBorder="1" applyAlignment="1" applyProtection="1">
      <alignment horizontal="center" vertical="center"/>
    </xf>
    <xf numFmtId="0" fontId="19" fillId="12" borderId="0" xfId="1" applyFont="1" applyFill="1" applyAlignment="1" applyProtection="1">
      <alignment horizontal="left" vertical="center"/>
      <protection hidden="1"/>
    </xf>
    <xf numFmtId="0" fontId="16" fillId="13" borderId="3" xfId="3" applyFont="1" applyFill="1" applyBorder="1" applyAlignment="1" applyProtection="1">
      <alignment horizontal="center" vertical="center" wrapText="1"/>
      <protection hidden="1"/>
    </xf>
    <xf numFmtId="0" fontId="16" fillId="0" borderId="3" xfId="2" applyFont="1" applyFill="1" applyBorder="1" applyAlignment="1" applyProtection="1">
      <alignment horizontal="center" vertical="center" wrapText="1"/>
      <protection hidden="1"/>
    </xf>
    <xf numFmtId="0" fontId="3" fillId="6" borderId="0" xfId="1" applyFont="1" applyFill="1" applyAlignment="1" applyProtection="1">
      <alignment vertical="center"/>
      <protection hidden="1"/>
    </xf>
    <xf numFmtId="0" fontId="13" fillId="4" borderId="3" xfId="2" applyFont="1" applyFill="1" applyBorder="1" applyAlignment="1" applyProtection="1">
      <alignment horizontal="left" vertical="center" wrapText="1"/>
    </xf>
    <xf numFmtId="0" fontId="13" fillId="4" borderId="4" xfId="2" applyFont="1" applyFill="1" applyBorder="1" applyAlignment="1" applyProtection="1">
      <alignment horizontal="left" vertical="center" wrapText="1"/>
    </xf>
    <xf numFmtId="0" fontId="19" fillId="6" borderId="0" xfId="1" applyFont="1" applyFill="1" applyAlignment="1" applyProtection="1">
      <alignment horizontal="left" vertical="center"/>
    </xf>
    <xf numFmtId="0" fontId="19" fillId="6" borderId="0" xfId="1" applyFont="1" applyFill="1" applyAlignment="1" applyProtection="1">
      <alignment vertical="center"/>
    </xf>
    <xf numFmtId="0" fontId="16" fillId="2" borderId="3" xfId="3" applyFont="1" applyFill="1" applyBorder="1" applyAlignment="1" applyProtection="1">
      <alignment horizontal="center" vertical="center" wrapText="1"/>
    </xf>
    <xf numFmtId="0" fontId="15" fillId="0" borderId="3" xfId="3" applyFont="1" applyFill="1" applyBorder="1" applyAlignment="1" applyProtection="1">
      <alignment horizontal="left" vertical="center" wrapText="1" indent="1"/>
    </xf>
    <xf numFmtId="0" fontId="19" fillId="2" borderId="0" xfId="1" applyFont="1" applyFill="1" applyAlignment="1" applyProtection="1">
      <alignment vertical="center"/>
    </xf>
    <xf numFmtId="0" fontId="19" fillId="0" borderId="0" xfId="1" applyFont="1" applyAlignment="1" applyProtection="1">
      <alignment vertical="center"/>
    </xf>
    <xf numFmtId="0" fontId="15" fillId="0" borderId="3" xfId="3" applyFont="1" applyFill="1" applyBorder="1" applyAlignment="1" applyProtection="1">
      <alignment horizontal="left" vertical="center" wrapText="1"/>
    </xf>
    <xf numFmtId="0" fontId="16" fillId="5" borderId="3" xfId="3" applyFont="1" applyFill="1" applyBorder="1" applyAlignment="1" applyProtection="1">
      <alignment horizontal="center" vertical="center" wrapText="1"/>
    </xf>
    <xf numFmtId="37" fontId="16" fillId="0" borderId="3" xfId="3" applyNumberFormat="1" applyFont="1" applyFill="1" applyBorder="1" applyAlignment="1" applyProtection="1">
      <alignment horizontal="center" vertical="center" wrapText="1"/>
    </xf>
    <xf numFmtId="2" fontId="15" fillId="15" borderId="3" xfId="2" applyNumberFormat="1" applyFont="1" applyFill="1" applyBorder="1" applyAlignment="1" applyProtection="1">
      <alignment horizontal="left" vertical="center" wrapText="1"/>
    </xf>
    <xf numFmtId="2" fontId="16" fillId="15" borderId="3" xfId="2" applyNumberFormat="1" applyFont="1" applyFill="1" applyBorder="1" applyAlignment="1" applyProtection="1">
      <alignment horizontal="center" vertical="center" wrapText="1"/>
    </xf>
    <xf numFmtId="0" fontId="21" fillId="2" borderId="3" xfId="2" applyFont="1" applyFill="1" applyBorder="1" applyAlignment="1" applyProtection="1">
      <alignment horizontal="left" vertical="center" wrapText="1"/>
    </xf>
    <xf numFmtId="0" fontId="23" fillId="0" borderId="6" xfId="2" applyFont="1" applyFill="1" applyBorder="1" applyAlignment="1" applyProtection="1">
      <alignment horizontal="left" vertical="center" wrapText="1" indent="2"/>
    </xf>
    <xf numFmtId="0" fontId="23" fillId="0" borderId="3" xfId="2" applyFont="1" applyBorder="1" applyAlignment="1" applyProtection="1">
      <alignment horizontal="left" vertical="center" wrapText="1" indent="1"/>
    </xf>
    <xf numFmtId="0" fontId="29" fillId="8" borderId="3" xfId="5" applyFont="1" applyFill="1" applyBorder="1" applyAlignment="1" applyProtection="1">
      <alignment horizontal="left" vertical="center" wrapText="1"/>
    </xf>
    <xf numFmtId="0" fontId="29" fillId="0" borderId="3" xfId="5" applyFont="1" applyFill="1" applyBorder="1" applyAlignment="1" applyProtection="1">
      <alignment horizontal="left" vertical="center" wrapText="1"/>
    </xf>
    <xf numFmtId="0" fontId="31" fillId="8" borderId="3" xfId="5" applyFont="1" applyFill="1" applyBorder="1" applyAlignment="1" applyProtection="1">
      <alignment horizontal="left" vertical="center" wrapText="1"/>
    </xf>
    <xf numFmtId="0" fontId="31" fillId="0" borderId="3" xfId="5" applyFont="1" applyFill="1" applyBorder="1" applyAlignment="1" applyProtection="1">
      <alignment horizontal="left" vertical="center" wrapText="1" indent="1"/>
    </xf>
    <xf numFmtId="0" fontId="3" fillId="2" borderId="0" xfId="1" applyFont="1" applyFill="1" applyAlignment="1" applyProtection="1">
      <alignment horizontal="left" vertical="top"/>
      <protection hidden="1"/>
    </xf>
    <xf numFmtId="0" fontId="3" fillId="2" borderId="0" xfId="1" applyFont="1" applyFill="1" applyAlignment="1" applyProtection="1">
      <alignment horizontal="center" vertical="top"/>
      <protection hidden="1"/>
    </xf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center" vertical="top"/>
      <protection hidden="1"/>
    </xf>
    <xf numFmtId="0" fontId="25" fillId="6" borderId="0" xfId="1" applyFont="1" applyFill="1" applyAlignment="1" applyProtection="1">
      <alignment vertical="center"/>
    </xf>
    <xf numFmtId="0" fontId="3" fillId="6" borderId="0" xfId="1" applyFont="1" applyFill="1" applyAlignment="1" applyProtection="1">
      <alignment vertical="center"/>
    </xf>
    <xf numFmtId="0" fontId="23" fillId="0" borderId="3" xfId="3" applyFont="1" applyFill="1" applyBorder="1" applyAlignment="1" applyProtection="1">
      <alignment horizontal="left" vertical="center" wrapText="1"/>
    </xf>
    <xf numFmtId="0" fontId="23" fillId="0" borderId="3" xfId="2" applyFont="1" applyFill="1" applyBorder="1" applyAlignment="1" applyProtection="1">
      <alignment horizontal="left" vertical="center" wrapText="1" indent="1"/>
    </xf>
    <xf numFmtId="1" fontId="32" fillId="14" borderId="3" xfId="2" applyNumberFormat="1" applyFont="1" applyFill="1" applyBorder="1" applyAlignment="1" applyProtection="1">
      <alignment horizontal="center" vertical="center" wrapText="1"/>
    </xf>
    <xf numFmtId="0" fontId="30" fillId="0" borderId="3" xfId="1" applyFont="1" applyFill="1" applyBorder="1" applyAlignment="1" applyProtection="1">
      <alignment wrapText="1"/>
    </xf>
    <xf numFmtId="0" fontId="3" fillId="0" borderId="3" xfId="1" applyFont="1" applyFill="1" applyBorder="1" applyAlignment="1" applyProtection="1">
      <alignment horizontal="left" vertical="center" indent="1"/>
    </xf>
    <xf numFmtId="0" fontId="15" fillId="2" borderId="3" xfId="3" applyFont="1" applyFill="1" applyBorder="1" applyAlignment="1" applyProtection="1">
      <alignment horizontal="left" vertical="center" wrapText="1"/>
    </xf>
    <xf numFmtId="0" fontId="30" fillId="2" borderId="3" xfId="1" applyFont="1" applyFill="1" applyBorder="1" applyAlignment="1" applyProtection="1">
      <alignment wrapText="1"/>
    </xf>
    <xf numFmtId="0" fontId="30" fillId="2" borderId="3" xfId="1" applyFont="1" applyFill="1" applyBorder="1" applyAlignment="1" applyProtection="1">
      <alignment vertical="center" wrapText="1"/>
    </xf>
    <xf numFmtId="0" fontId="23" fillId="2" borderId="3" xfId="3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20" fillId="11" borderId="7" xfId="1" applyFont="1" applyFill="1" applyBorder="1" applyAlignment="1" applyProtection="1">
      <alignment horizontal="left" vertical="center" wrapText="1"/>
    </xf>
    <xf numFmtId="0" fontId="20" fillId="11" borderId="9" xfId="1" applyFont="1" applyFill="1" applyBorder="1" applyAlignment="1" applyProtection="1">
      <alignment horizontal="left" vertical="center" wrapText="1"/>
    </xf>
    <xf numFmtId="0" fontId="20" fillId="11" borderId="8" xfId="1" applyFont="1" applyFill="1" applyBorder="1" applyAlignment="1" applyProtection="1">
      <alignment horizontal="left" vertical="center" wrapText="1"/>
    </xf>
    <xf numFmtId="0" fontId="13" fillId="4" borderId="3" xfId="2" applyFont="1" applyFill="1" applyBorder="1" applyAlignment="1" applyProtection="1">
      <alignment vertical="center" wrapText="1"/>
    </xf>
    <xf numFmtId="0" fontId="23" fillId="0" borderId="3" xfId="1" applyFont="1" applyFill="1" applyBorder="1" applyAlignment="1" applyProtection="1">
      <alignment horizontal="left" vertical="center"/>
    </xf>
    <xf numFmtId="0" fontId="19" fillId="2" borderId="0" xfId="1" applyFont="1" applyFill="1" applyAlignment="1" applyProtection="1">
      <alignment horizontal="left" vertical="center"/>
    </xf>
    <xf numFmtId="0" fontId="25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1" fontId="18" fillId="8" borderId="4" xfId="1" applyNumberFormat="1" applyFont="1" applyFill="1" applyBorder="1" applyAlignment="1" applyProtection="1">
      <alignment horizontal="center" vertical="center"/>
    </xf>
    <xf numFmtId="2" fontId="18" fillId="8" borderId="3" xfId="1" applyNumberFormat="1" applyFont="1" applyFill="1" applyBorder="1" applyAlignment="1" applyProtection="1">
      <alignment horizontal="center" vertical="center"/>
    </xf>
    <xf numFmtId="0" fontId="37" fillId="18" borderId="3" xfId="5" applyFont="1" applyFill="1" applyBorder="1" applyAlignment="1" applyProtection="1">
      <alignment horizontal="center" vertical="center" textRotation="90" wrapText="1"/>
    </xf>
    <xf numFmtId="1" fontId="30" fillId="10" borderId="3" xfId="2" applyNumberFormat="1" applyFont="1" applyFill="1" applyBorder="1" applyAlignment="1" applyProtection="1">
      <alignment horizontal="center" vertical="center" wrapText="1"/>
    </xf>
    <xf numFmtId="0" fontId="23" fillId="0" borderId="3" xfId="1" applyFont="1" applyFill="1" applyBorder="1" applyAlignment="1" applyProtection="1">
      <alignment horizontal="left" vertical="center" wrapText="1"/>
    </xf>
    <xf numFmtId="1" fontId="17" fillId="10" borderId="3" xfId="2" applyNumberFormat="1" applyFont="1" applyFill="1" applyBorder="1" applyAlignment="1" applyProtection="1">
      <alignment horizontal="center" vertical="center" wrapText="1"/>
    </xf>
    <xf numFmtId="165" fontId="17" fillId="7" borderId="3" xfId="2" applyNumberFormat="1" applyFont="1" applyFill="1" applyBorder="1" applyAlignment="1" applyProtection="1">
      <alignment horizontal="center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15" fillId="2" borderId="3" xfId="2" applyFont="1" applyFill="1" applyBorder="1" applyAlignment="1" applyProtection="1">
      <alignment horizontal="left" vertical="center" wrapText="1"/>
    </xf>
    <xf numFmtId="0" fontId="19" fillId="2" borderId="0" xfId="1" applyFont="1" applyFill="1" applyProtection="1">
      <protection hidden="1"/>
    </xf>
    <xf numFmtId="0" fontId="19" fillId="0" borderId="0" xfId="1" applyFont="1" applyFill="1" applyProtection="1">
      <protection hidden="1"/>
    </xf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left"/>
      <protection locked="0"/>
    </xf>
    <xf numFmtId="0" fontId="4" fillId="0" borderId="0" xfId="1" applyFont="1" applyFill="1" applyBorder="1" applyAlignment="1" applyProtection="1">
      <protection locked="0"/>
    </xf>
    <xf numFmtId="0" fontId="4" fillId="0" borderId="0" xfId="1" applyFont="1" applyAlignment="1" applyProtection="1">
      <alignment vertical="center" wrapText="1"/>
    </xf>
    <xf numFmtId="164" fontId="16" fillId="2" borderId="3" xfId="2" applyNumberFormat="1" applyFont="1" applyFill="1" applyBorder="1" applyAlignment="1" applyProtection="1">
      <alignment horizontal="center" vertical="center" wrapText="1"/>
    </xf>
    <xf numFmtId="1" fontId="31" fillId="10" borderId="3" xfId="2" applyNumberFormat="1" applyFont="1" applyFill="1" applyBorder="1" applyAlignment="1" applyProtection="1">
      <alignment horizontal="center" vertical="center" wrapText="1"/>
    </xf>
    <xf numFmtId="164" fontId="16" fillId="2" borderId="5" xfId="2" applyNumberFormat="1" applyFont="1" applyFill="1" applyBorder="1" applyAlignment="1" applyProtection="1">
      <alignment horizontal="center" vertical="center" wrapText="1"/>
    </xf>
    <xf numFmtId="1" fontId="30" fillId="8" borderId="3" xfId="2" applyNumberFormat="1" applyFont="1" applyFill="1" applyBorder="1" applyAlignment="1" applyProtection="1">
      <alignment horizontal="center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39" fillId="0" borderId="0" xfId="0" applyFont="1"/>
    <xf numFmtId="0" fontId="4" fillId="0" borderId="0" xfId="1" applyFont="1" applyAlignment="1" applyProtection="1">
      <alignment horizontal="left" vertical="center" wrapText="1"/>
    </xf>
    <xf numFmtId="165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1" applyFont="1" applyAlignment="1" applyProtection="1">
      <alignment horizontal="left" vertical="center" wrapText="1"/>
    </xf>
    <xf numFmtId="0" fontId="40" fillId="0" borderId="0" xfId="1" applyFont="1" applyFill="1" applyAlignment="1" applyProtection="1">
      <alignment horizontal="left" vertical="center" wrapText="1"/>
    </xf>
    <xf numFmtId="0" fontId="20" fillId="11" borderId="4" xfId="1" applyFont="1" applyFill="1" applyBorder="1" applyAlignment="1" applyProtection="1">
      <alignment horizontal="left" vertical="center" wrapText="1"/>
    </xf>
    <xf numFmtId="0" fontId="20" fillId="11" borderId="1" xfId="1" applyFont="1" applyFill="1" applyBorder="1" applyAlignment="1" applyProtection="1">
      <alignment horizontal="left" vertical="center" wrapText="1"/>
    </xf>
    <xf numFmtId="0" fontId="20" fillId="11" borderId="5" xfId="1" applyFont="1" applyFill="1" applyBorder="1" applyAlignment="1" applyProtection="1">
      <alignment horizontal="left" vertical="center" wrapText="1"/>
    </xf>
    <xf numFmtId="0" fontId="4" fillId="0" borderId="0" xfId="1" applyFont="1" applyFill="1" applyAlignment="1" applyProtection="1">
      <alignment horizontal="left" wrapText="1"/>
    </xf>
    <xf numFmtId="0" fontId="8" fillId="0" borderId="0" xfId="2" applyFont="1" applyBorder="1" applyAlignment="1" applyProtection="1">
      <alignment horizontal="center" wrapText="1"/>
    </xf>
    <xf numFmtId="0" fontId="4" fillId="0" borderId="10" xfId="1" applyFont="1" applyFill="1" applyBorder="1" applyAlignment="1" applyProtection="1">
      <alignment horizontal="center"/>
      <protection locked="0"/>
    </xf>
    <xf numFmtId="0" fontId="13" fillId="4" borderId="4" xfId="2" applyFont="1" applyFill="1" applyBorder="1" applyAlignment="1" applyProtection="1">
      <alignment horizontal="left" vertical="center" wrapText="1"/>
    </xf>
    <xf numFmtId="0" fontId="13" fillId="4" borderId="1" xfId="2" applyFont="1" applyFill="1" applyBorder="1" applyAlignment="1" applyProtection="1">
      <alignment horizontal="left" vertical="center" wrapText="1"/>
    </xf>
    <xf numFmtId="0" fontId="13" fillId="4" borderId="5" xfId="2" applyFont="1" applyFill="1" applyBorder="1" applyAlignment="1" applyProtection="1">
      <alignment horizontal="left" vertical="center" wrapText="1"/>
    </xf>
    <xf numFmtId="0" fontId="4" fillId="0" borderId="0" xfId="1" applyFont="1" applyAlignment="1" applyProtection="1">
      <alignment horizontal="left" vertical="center" wrapText="1"/>
    </xf>
    <xf numFmtId="0" fontId="35" fillId="16" borderId="2" xfId="2" applyFont="1" applyFill="1" applyBorder="1" applyAlignment="1" applyProtection="1">
      <alignment horizontal="center" vertical="center" textRotation="90" wrapText="1"/>
    </xf>
    <xf numFmtId="0" fontId="35" fillId="16" borderId="3" xfId="2" applyFont="1" applyFill="1" applyBorder="1" applyAlignment="1" applyProtection="1">
      <alignment horizontal="center" vertical="center" textRotation="90" wrapText="1"/>
    </xf>
    <xf numFmtId="0" fontId="34" fillId="16" borderId="2" xfId="5" applyFont="1" applyFill="1" applyBorder="1" applyAlignment="1" applyProtection="1">
      <alignment horizontal="left" vertical="center" wrapText="1"/>
    </xf>
    <xf numFmtId="0" fontId="34" fillId="16" borderId="3" xfId="5" applyFont="1" applyFill="1" applyBorder="1" applyAlignment="1" applyProtection="1">
      <alignment horizontal="left" vertical="center" wrapText="1"/>
    </xf>
    <xf numFmtId="0" fontId="2" fillId="17" borderId="2" xfId="2" applyFont="1" applyFill="1" applyBorder="1" applyAlignment="1" applyProtection="1">
      <alignment horizontal="center" vertical="center" textRotation="90" wrapText="1"/>
    </xf>
    <xf numFmtId="0" fontId="2" fillId="17" borderId="3" xfId="2" applyFont="1" applyFill="1" applyBorder="1" applyAlignment="1" applyProtection="1">
      <alignment horizontal="center" vertical="center" textRotation="90" wrapText="1"/>
    </xf>
    <xf numFmtId="0" fontId="2" fillId="16" borderId="2" xfId="2" applyFont="1" applyFill="1" applyBorder="1" applyAlignment="1" applyProtection="1">
      <alignment horizontal="center" vertical="center" textRotation="90" wrapText="1"/>
    </xf>
    <xf numFmtId="0" fontId="2" fillId="16" borderId="3" xfId="2" applyFont="1" applyFill="1" applyBorder="1" applyAlignment="1" applyProtection="1">
      <alignment horizontal="center" vertical="center" textRotation="90" wrapText="1"/>
    </xf>
    <xf numFmtId="0" fontId="35" fillId="16" borderId="2" xfId="2" applyFont="1" applyFill="1" applyBorder="1" applyAlignment="1" applyProtection="1">
      <alignment horizontal="center" vertical="center" wrapText="1"/>
    </xf>
    <xf numFmtId="0" fontId="36" fillId="16" borderId="2" xfId="2" applyFont="1" applyFill="1" applyBorder="1" applyAlignment="1" applyProtection="1">
      <alignment horizontal="center" vertical="center" textRotation="90" wrapText="1"/>
    </xf>
    <xf numFmtId="0" fontId="36" fillId="16" borderId="3" xfId="2" applyFont="1" applyFill="1" applyBorder="1" applyAlignment="1" applyProtection="1">
      <alignment horizontal="center" vertical="center" textRotation="90" wrapText="1"/>
    </xf>
    <xf numFmtId="0" fontId="20" fillId="11" borderId="3" xfId="1" applyFont="1" applyFill="1" applyBorder="1" applyAlignment="1" applyProtection="1">
      <alignment horizontal="left" vertical="center" wrapText="1"/>
    </xf>
    <xf numFmtId="0" fontId="26" fillId="11" borderId="4" xfId="1" applyFont="1" applyFill="1" applyBorder="1" applyAlignment="1" applyProtection="1">
      <alignment horizontal="left" vertical="center" wrapText="1"/>
    </xf>
    <xf numFmtId="0" fontId="26" fillId="11" borderId="1" xfId="1" applyFont="1" applyFill="1" applyBorder="1" applyAlignment="1" applyProtection="1">
      <alignment horizontal="left" vertical="center" wrapText="1"/>
    </xf>
    <xf numFmtId="0" fontId="26" fillId="11" borderId="5" xfId="1" applyFont="1" applyFill="1" applyBorder="1" applyAlignment="1" applyProtection="1">
      <alignment horizontal="left" vertical="center" wrapText="1"/>
    </xf>
  </cellXfs>
  <cellStyles count="9">
    <cellStyle name="Обычный" xfId="0" builtinId="0"/>
    <cellStyle name="Обычный 11" xfId="6"/>
    <cellStyle name="Обычный 2" xfId="1"/>
    <cellStyle name="Обычный 2 2" xfId="5"/>
    <cellStyle name="Обычный 2 2 2" xfId="8"/>
    <cellStyle name="Обычный 20" xfId="7"/>
    <cellStyle name="Обычный_Макет отчета" xfId="3"/>
    <cellStyle name="Обычный_Сводная 2012" xfId="2"/>
    <cellStyle name="Процентный 2" xfId="4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P3"/>
  <sheetViews>
    <sheetView tabSelected="1" zoomScaleNormal="100" workbookViewId="0">
      <selection activeCell="H9" sqref="H9"/>
    </sheetView>
  </sheetViews>
  <sheetFormatPr defaultRowHeight="15"/>
  <cols>
    <col min="16" max="16" width="101.5703125" customWidth="1"/>
  </cols>
  <sheetData>
    <row r="1" spans="1:16" ht="33.75" customHeight="1">
      <c r="A1" s="139" t="s">
        <v>190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ht="20.25">
      <c r="A2" s="140" t="s">
        <v>189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</row>
    <row r="3" spans="1:16" ht="20.25">
      <c r="A3" s="136"/>
    </row>
  </sheetData>
  <sheetProtection password="C467" sheet="1" objects="1" scenarios="1" autoFilter="0"/>
  <mergeCells count="2">
    <mergeCell ref="A1:P1"/>
    <mergeCell ref="A2:P2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G715"/>
  <sheetViews>
    <sheetView topLeftCell="A139" zoomScale="80" zoomScaleNormal="80" workbookViewId="0">
      <selection activeCell="A144" sqref="A144"/>
    </sheetView>
  </sheetViews>
  <sheetFormatPr defaultColWidth="9" defaultRowHeight="14.25"/>
  <cols>
    <col min="1" max="1" width="140.42578125" style="81" customWidth="1"/>
    <col min="2" max="2" width="14" style="82" customWidth="1"/>
    <col min="3" max="3" width="11.85546875" style="2" customWidth="1"/>
    <col min="4" max="4" width="15.42578125" style="80" customWidth="1"/>
    <col min="5" max="7" width="11.42578125" style="80" customWidth="1"/>
    <col min="8" max="16" width="11.42578125" style="2" customWidth="1"/>
    <col min="17" max="35" width="9" style="1"/>
    <col min="36" max="16384" width="9" style="2"/>
  </cols>
  <sheetData>
    <row r="1" spans="1:144" s="125" customFormat="1" ht="18.75" customHeight="1">
      <c r="A1" s="150" t="s">
        <v>189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</row>
    <row r="2" spans="1:144" s="125" customFormat="1" ht="2.25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44" s="121" customFormat="1" ht="18.75" customHeight="1">
      <c r="A3" s="144"/>
      <c r="B3" s="144"/>
      <c r="C3" s="146"/>
      <c r="D3" s="146"/>
      <c r="E3" s="146"/>
      <c r="F3" s="146"/>
      <c r="G3" s="146"/>
      <c r="H3" s="146"/>
      <c r="I3" s="146"/>
      <c r="J3" s="146"/>
      <c r="K3" s="146"/>
      <c r="L3" s="122" t="s">
        <v>0</v>
      </c>
      <c r="M3" s="123"/>
      <c r="N3" s="122" t="s">
        <v>1</v>
      </c>
      <c r="O3" s="124"/>
      <c r="P3" s="122" t="s">
        <v>2</v>
      </c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</row>
    <row r="4" spans="1:144" s="6" customFormat="1" ht="15">
      <c r="A4" s="3"/>
      <c r="B4" s="4"/>
      <c r="C4" s="145" t="s">
        <v>3</v>
      </c>
      <c r="D4" s="145"/>
      <c r="E4" s="145"/>
      <c r="F4" s="145"/>
      <c r="G4" s="145"/>
      <c r="H4" s="145"/>
      <c r="I4" s="145"/>
      <c r="J4" s="145"/>
      <c r="K4" s="145"/>
      <c r="L4" s="21"/>
      <c r="M4" s="21"/>
      <c r="N4" s="21"/>
      <c r="O4" s="21"/>
      <c r="P4" s="21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</row>
    <row r="5" spans="1:144" ht="33.75">
      <c r="A5" s="7" t="s">
        <v>4</v>
      </c>
      <c r="B5" s="8" t="s">
        <v>5</v>
      </c>
      <c r="C5" s="8" t="s">
        <v>6</v>
      </c>
      <c r="D5" s="9" t="s">
        <v>7</v>
      </c>
      <c r="E5" s="10" t="s">
        <v>86</v>
      </c>
      <c r="F5" s="10" t="s">
        <v>87</v>
      </c>
      <c r="G5" s="10" t="s">
        <v>88</v>
      </c>
      <c r="H5" s="10" t="s">
        <v>89</v>
      </c>
      <c r="I5" s="10" t="s">
        <v>90</v>
      </c>
      <c r="J5" s="10" t="s">
        <v>107</v>
      </c>
      <c r="K5" s="10" t="s">
        <v>108</v>
      </c>
      <c r="L5" s="10" t="s">
        <v>109</v>
      </c>
      <c r="M5" s="10" t="s">
        <v>110</v>
      </c>
      <c r="N5" s="10" t="s">
        <v>111</v>
      </c>
      <c r="O5" s="10" t="s">
        <v>112</v>
      </c>
      <c r="P5" s="10" t="s">
        <v>113</v>
      </c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</row>
    <row r="6" spans="1:144" s="14" customFormat="1" ht="18">
      <c r="A6" s="147" t="s">
        <v>8</v>
      </c>
      <c r="B6" s="148"/>
      <c r="C6" s="149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</row>
    <row r="7" spans="1:144" s="26" customFormat="1" ht="15.75">
      <c r="A7" s="141" t="s">
        <v>169</v>
      </c>
      <c r="B7" s="142"/>
      <c r="C7" s="143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</row>
    <row r="8" spans="1:144" s="24" customFormat="1" ht="15">
      <c r="A8" s="29" t="s">
        <v>23</v>
      </c>
      <c r="B8" s="23" t="s">
        <v>9</v>
      </c>
      <c r="C8" s="23" t="s">
        <v>11</v>
      </c>
      <c r="D8" s="28">
        <f t="shared" ref="D8:P8" si="0">SUM(D9,D10,D11)</f>
        <v>0</v>
      </c>
      <c r="E8" s="30">
        <f t="shared" si="0"/>
        <v>0</v>
      </c>
      <c r="F8" s="30">
        <f t="shared" si="0"/>
        <v>0</v>
      </c>
      <c r="G8" s="30">
        <f t="shared" si="0"/>
        <v>0</v>
      </c>
      <c r="H8" s="30">
        <f t="shared" si="0"/>
        <v>0</v>
      </c>
      <c r="I8" s="30">
        <f t="shared" si="0"/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49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1:144" s="24" customFormat="1">
      <c r="A9" s="37" t="s">
        <v>148</v>
      </c>
      <c r="B9" s="45" t="s">
        <v>9</v>
      </c>
      <c r="C9" s="45" t="s">
        <v>11</v>
      </c>
      <c r="D9" s="16">
        <f t="shared" ref="D9:D17" si="1">SUM(E9:P9)</f>
        <v>0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49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</row>
    <row r="10" spans="1:144" s="24" customFormat="1">
      <c r="A10" s="37" t="s">
        <v>149</v>
      </c>
      <c r="B10" s="45" t="s">
        <v>9</v>
      </c>
      <c r="C10" s="45" t="s">
        <v>11</v>
      </c>
      <c r="D10" s="16">
        <f t="shared" si="1"/>
        <v>0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49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144" s="24" customFormat="1">
      <c r="A11" s="37" t="s">
        <v>150</v>
      </c>
      <c r="B11" s="45" t="s">
        <v>9</v>
      </c>
      <c r="C11" s="45" t="s">
        <v>11</v>
      </c>
      <c r="D11" s="16">
        <f t="shared" si="1"/>
        <v>0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49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144" s="38" customFormat="1" ht="28.5">
      <c r="A12" s="39" t="s">
        <v>13</v>
      </c>
      <c r="B12" s="34" t="s">
        <v>9</v>
      </c>
      <c r="C12" s="35" t="s">
        <v>11</v>
      </c>
      <c r="D12" s="16">
        <f t="shared" si="1"/>
        <v>0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</row>
    <row r="13" spans="1:144" s="36" customFormat="1" ht="30">
      <c r="A13" s="39" t="s">
        <v>14</v>
      </c>
      <c r="B13" s="19" t="s">
        <v>9</v>
      </c>
      <c r="C13" s="35" t="s">
        <v>11</v>
      </c>
      <c r="D13" s="16">
        <f t="shared" si="1"/>
        <v>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49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</row>
    <row r="14" spans="1:144" s="41" customFormat="1" ht="30">
      <c r="A14" s="39" t="s">
        <v>15</v>
      </c>
      <c r="B14" s="19" t="s">
        <v>9</v>
      </c>
      <c r="C14" s="35" t="s">
        <v>11</v>
      </c>
      <c r="D14" s="16">
        <f t="shared" si="1"/>
        <v>0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49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0"/>
      <c r="EI14" s="40"/>
      <c r="EJ14" s="40"/>
      <c r="EK14" s="40"/>
      <c r="EL14" s="40"/>
      <c r="EM14" s="40"/>
      <c r="EN14" s="40"/>
    </row>
    <row r="15" spans="1:144" s="36" customFormat="1">
      <c r="A15" s="39" t="s">
        <v>18</v>
      </c>
      <c r="B15" s="19" t="s">
        <v>9</v>
      </c>
      <c r="C15" s="45" t="s">
        <v>17</v>
      </c>
      <c r="D15" s="16">
        <f t="shared" si="1"/>
        <v>0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49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</row>
    <row r="16" spans="1:144" s="47" customFormat="1" ht="15">
      <c r="A16" s="39" t="s">
        <v>19</v>
      </c>
      <c r="B16" s="45" t="s">
        <v>9</v>
      </c>
      <c r="C16" s="45" t="s">
        <v>11</v>
      </c>
      <c r="D16" s="16">
        <f>IF(SUM(E16:P16)=0,0,AVERAGEIF(E16:P16,"&lt;&gt;0"))</f>
        <v>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49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</row>
    <row r="17" spans="1:163" s="24" customFormat="1">
      <c r="A17" s="39" t="s">
        <v>147</v>
      </c>
      <c r="B17" s="45" t="s">
        <v>9</v>
      </c>
      <c r="C17" s="27" t="s">
        <v>20</v>
      </c>
      <c r="D17" s="16">
        <f t="shared" si="1"/>
        <v>0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49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</row>
    <row r="18" spans="1:163" s="26" customFormat="1" ht="30.75" customHeight="1">
      <c r="A18" s="141" t="s">
        <v>168</v>
      </c>
      <c r="B18" s="142"/>
      <c r="C18" s="143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</row>
    <row r="19" spans="1:163" s="38" customFormat="1">
      <c r="A19" s="39" t="s">
        <v>21</v>
      </c>
      <c r="B19" s="45" t="s">
        <v>9</v>
      </c>
      <c r="C19" s="35" t="s">
        <v>11</v>
      </c>
      <c r="D19" s="16">
        <f>IF(SUM(E19:P19)=0,0,AVERAGEIF(E19:P19,"&lt;&gt;0"))</f>
        <v>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</row>
    <row r="20" spans="1:163" s="50" customFormat="1">
      <c r="A20" s="39" t="s">
        <v>147</v>
      </c>
      <c r="B20" s="45" t="s">
        <v>9</v>
      </c>
      <c r="C20" s="45" t="s">
        <v>20</v>
      </c>
      <c r="D20" s="16">
        <f t="shared" ref="D20:D22" si="2">SUM(E20:P20)</f>
        <v>0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</row>
    <row r="21" spans="1:163" s="50" customFormat="1">
      <c r="A21" s="39" t="s">
        <v>170</v>
      </c>
      <c r="B21" s="45" t="s">
        <v>9</v>
      </c>
      <c r="C21" s="45" t="s">
        <v>22</v>
      </c>
      <c r="D21" s="16">
        <f t="shared" si="2"/>
        <v>0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</row>
    <row r="22" spans="1:163" s="52" customFormat="1">
      <c r="A22" s="39" t="s">
        <v>18</v>
      </c>
      <c r="B22" s="45" t="s">
        <v>9</v>
      </c>
      <c r="C22" s="27" t="s">
        <v>17</v>
      </c>
      <c r="D22" s="16">
        <f t="shared" si="2"/>
        <v>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49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</row>
    <row r="23" spans="1:163" s="52" customFormat="1" ht="15">
      <c r="A23" s="29" t="s">
        <v>23</v>
      </c>
      <c r="B23" s="31" t="s">
        <v>9</v>
      </c>
      <c r="C23" s="23" t="s">
        <v>11</v>
      </c>
      <c r="D23" s="28">
        <f>SUM(D24:D26)</f>
        <v>0</v>
      </c>
      <c r="E23" s="30">
        <f t="shared" ref="E23:P23" si="3">SUM(E24,E25,E26)</f>
        <v>0</v>
      </c>
      <c r="F23" s="30">
        <f t="shared" si="3"/>
        <v>0</v>
      </c>
      <c r="G23" s="30">
        <f t="shared" si="3"/>
        <v>0</v>
      </c>
      <c r="H23" s="30">
        <f t="shared" si="3"/>
        <v>0</v>
      </c>
      <c r="I23" s="30">
        <f t="shared" si="3"/>
        <v>0</v>
      </c>
      <c r="J23" s="30">
        <f t="shared" si="3"/>
        <v>0</v>
      </c>
      <c r="K23" s="30">
        <f t="shared" si="3"/>
        <v>0</v>
      </c>
      <c r="L23" s="30">
        <f t="shared" si="3"/>
        <v>0</v>
      </c>
      <c r="M23" s="30">
        <f t="shared" si="3"/>
        <v>0</v>
      </c>
      <c r="N23" s="30">
        <f t="shared" si="3"/>
        <v>0</v>
      </c>
      <c r="O23" s="30">
        <f t="shared" si="3"/>
        <v>0</v>
      </c>
      <c r="P23" s="30">
        <f t="shared" si="3"/>
        <v>0</v>
      </c>
      <c r="Q23" s="49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</row>
    <row r="24" spans="1:163" s="52" customFormat="1">
      <c r="A24" s="37" t="s">
        <v>24</v>
      </c>
      <c r="B24" s="45" t="s">
        <v>9</v>
      </c>
      <c r="C24" s="27" t="s">
        <v>11</v>
      </c>
      <c r="D24" s="16">
        <f t="shared" ref="D24:D26" si="4">SUM(E24:P24)</f>
        <v>0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49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</row>
    <row r="25" spans="1:163" s="52" customFormat="1">
      <c r="A25" s="37" t="s">
        <v>12</v>
      </c>
      <c r="B25" s="45" t="s">
        <v>9</v>
      </c>
      <c r="C25" s="27" t="s">
        <v>11</v>
      </c>
      <c r="D25" s="16">
        <f t="shared" si="4"/>
        <v>0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49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</row>
    <row r="26" spans="1:163" s="52" customFormat="1">
      <c r="A26" s="37" t="s">
        <v>167</v>
      </c>
      <c r="B26" s="45" t="s">
        <v>9</v>
      </c>
      <c r="C26" s="27" t="s">
        <v>11</v>
      </c>
      <c r="D26" s="16">
        <f t="shared" si="4"/>
        <v>0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49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</row>
    <row r="27" spans="1:163" s="36" customFormat="1" ht="30">
      <c r="A27" s="39" t="s">
        <v>14</v>
      </c>
      <c r="B27" s="55" t="s">
        <v>9</v>
      </c>
      <c r="C27" s="56" t="s">
        <v>11</v>
      </c>
      <c r="D27" s="16">
        <f t="shared" ref="D27" si="5">SUM(E27:P27)</f>
        <v>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49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43" customFormat="1" ht="18">
      <c r="A28" s="58" t="s">
        <v>26</v>
      </c>
      <c r="B28" s="59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</row>
    <row r="29" spans="1:163" s="26" customFormat="1" ht="15.75">
      <c r="A29" s="141" t="s">
        <v>171</v>
      </c>
      <c r="B29" s="142"/>
      <c r="C29" s="143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</row>
    <row r="30" spans="1:163" s="61" customFormat="1">
      <c r="A30" s="44" t="s">
        <v>27</v>
      </c>
      <c r="B30" s="23" t="s">
        <v>9</v>
      </c>
      <c r="C30" s="23" t="s">
        <v>28</v>
      </c>
      <c r="D30" s="16">
        <f>IF(SUM(D31:D34)=SUM(D35:D37),SUM(D31:D34),"ОШИБКА!")</f>
        <v>0</v>
      </c>
      <c r="E30" s="30">
        <f t="shared" ref="E30:P30" si="6">IF(SUM(E31:E34)=SUM(E35:E37),SUM(E31:E34),"ОШИБКА!")</f>
        <v>0</v>
      </c>
      <c r="F30" s="30">
        <f t="shared" si="6"/>
        <v>0</v>
      </c>
      <c r="G30" s="30">
        <f t="shared" si="6"/>
        <v>0</v>
      </c>
      <c r="H30" s="30">
        <f t="shared" si="6"/>
        <v>0</v>
      </c>
      <c r="I30" s="30">
        <f t="shared" si="6"/>
        <v>0</v>
      </c>
      <c r="J30" s="30">
        <f t="shared" si="6"/>
        <v>0</v>
      </c>
      <c r="K30" s="30">
        <f t="shared" si="6"/>
        <v>0</v>
      </c>
      <c r="L30" s="30">
        <f t="shared" si="6"/>
        <v>0</v>
      </c>
      <c r="M30" s="30">
        <f t="shared" si="6"/>
        <v>0</v>
      </c>
      <c r="N30" s="30">
        <f t="shared" si="6"/>
        <v>0</v>
      </c>
      <c r="O30" s="30">
        <f t="shared" si="6"/>
        <v>0</v>
      </c>
      <c r="P30" s="30">
        <f t="shared" si="6"/>
        <v>0</v>
      </c>
      <c r="Q30" s="49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</row>
    <row r="31" spans="1:163" s="61" customFormat="1">
      <c r="A31" s="18" t="s">
        <v>106</v>
      </c>
      <c r="B31" s="45" t="s">
        <v>9</v>
      </c>
      <c r="C31" s="19" t="s">
        <v>28</v>
      </c>
      <c r="D31" s="16">
        <f>SUM(E31:P31)</f>
        <v>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49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</row>
    <row r="32" spans="1:163" s="61" customFormat="1">
      <c r="A32" s="18" t="s">
        <v>29</v>
      </c>
      <c r="B32" s="45" t="s">
        <v>9</v>
      </c>
      <c r="C32" s="19" t="s">
        <v>28</v>
      </c>
      <c r="D32" s="16">
        <f t="shared" ref="D32:D34" si="7">SUM(E32:P32)</f>
        <v>0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49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</row>
    <row r="33" spans="1:144" s="61" customFormat="1">
      <c r="A33" s="18" t="s">
        <v>30</v>
      </c>
      <c r="B33" s="45" t="s">
        <v>9</v>
      </c>
      <c r="C33" s="19" t="s">
        <v>28</v>
      </c>
      <c r="D33" s="16">
        <f t="shared" si="7"/>
        <v>0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49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</row>
    <row r="34" spans="1:144" s="61" customFormat="1">
      <c r="A34" s="18" t="s">
        <v>31</v>
      </c>
      <c r="B34" s="45" t="s">
        <v>9</v>
      </c>
      <c r="C34" s="19" t="s">
        <v>28</v>
      </c>
      <c r="D34" s="16">
        <f t="shared" si="7"/>
        <v>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49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</row>
    <row r="35" spans="1:144" s="36" customFormat="1">
      <c r="A35" s="18" t="s">
        <v>32</v>
      </c>
      <c r="B35" s="45" t="s">
        <v>9</v>
      </c>
      <c r="C35" s="35" t="s">
        <v>28</v>
      </c>
      <c r="D35" s="16">
        <f t="shared" ref="D35:D37" si="8">SUM(E35:P35)</f>
        <v>0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49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</row>
    <row r="36" spans="1:144" s="36" customFormat="1">
      <c r="A36" s="18" t="s">
        <v>104</v>
      </c>
      <c r="B36" s="45" t="s">
        <v>9</v>
      </c>
      <c r="C36" s="35" t="s">
        <v>28</v>
      </c>
      <c r="D36" s="16">
        <f t="shared" si="8"/>
        <v>0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9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</row>
    <row r="37" spans="1:144" s="36" customFormat="1">
      <c r="A37" s="18" t="s">
        <v>33</v>
      </c>
      <c r="B37" s="45" t="s">
        <v>9</v>
      </c>
      <c r="C37" s="35" t="s">
        <v>28</v>
      </c>
      <c r="D37" s="16">
        <f t="shared" si="8"/>
        <v>0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49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</row>
    <row r="38" spans="1:144" s="61" customFormat="1">
      <c r="A38" s="44" t="s">
        <v>34</v>
      </c>
      <c r="B38" s="23" t="s">
        <v>9</v>
      </c>
      <c r="C38" s="23" t="s">
        <v>11</v>
      </c>
      <c r="D38" s="114">
        <f t="shared" ref="D38:P38" si="9">SUM(D39,D40)</f>
        <v>0</v>
      </c>
      <c r="E38" s="30">
        <f t="shared" si="9"/>
        <v>0</v>
      </c>
      <c r="F38" s="30">
        <f t="shared" si="9"/>
        <v>0</v>
      </c>
      <c r="G38" s="30">
        <f t="shared" si="9"/>
        <v>0</v>
      </c>
      <c r="H38" s="30">
        <f t="shared" si="9"/>
        <v>0</v>
      </c>
      <c r="I38" s="30">
        <f t="shared" si="9"/>
        <v>0</v>
      </c>
      <c r="J38" s="30">
        <f t="shared" si="9"/>
        <v>0</v>
      </c>
      <c r="K38" s="30">
        <f t="shared" si="9"/>
        <v>0</v>
      </c>
      <c r="L38" s="30">
        <f t="shared" si="9"/>
        <v>0</v>
      </c>
      <c r="M38" s="30">
        <f t="shared" si="9"/>
        <v>0</v>
      </c>
      <c r="N38" s="30">
        <f t="shared" si="9"/>
        <v>0</v>
      </c>
      <c r="O38" s="30">
        <f t="shared" si="9"/>
        <v>0</v>
      </c>
      <c r="P38" s="30">
        <f t="shared" si="9"/>
        <v>0</v>
      </c>
      <c r="Q38" s="49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</row>
    <row r="39" spans="1:144" s="61" customFormat="1">
      <c r="A39" s="39" t="s">
        <v>35</v>
      </c>
      <c r="B39" s="45" t="s">
        <v>9</v>
      </c>
      <c r="C39" s="45" t="s">
        <v>11</v>
      </c>
      <c r="D39" s="114">
        <f>SUM(E39:P39)</f>
        <v>0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49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</row>
    <row r="40" spans="1:144" s="61" customFormat="1">
      <c r="A40" s="39" t="s">
        <v>36</v>
      </c>
      <c r="B40" s="45" t="s">
        <v>9</v>
      </c>
      <c r="C40" s="45" t="s">
        <v>11</v>
      </c>
      <c r="D40" s="114">
        <f>SUM(E40:P40)</f>
        <v>0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49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</row>
    <row r="41" spans="1:144" s="36" customFormat="1">
      <c r="A41" s="63" t="s">
        <v>37</v>
      </c>
      <c r="B41" s="45" t="s">
        <v>9</v>
      </c>
      <c r="C41" s="19" t="s">
        <v>11</v>
      </c>
      <c r="D41" s="16">
        <f t="shared" ref="D41" si="10">SUM(E41:P41)</f>
        <v>0</v>
      </c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49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  <c r="EM41" s="32"/>
      <c r="EN41" s="32"/>
    </row>
    <row r="42" spans="1:144" s="36" customFormat="1">
      <c r="A42" s="63" t="s">
        <v>38</v>
      </c>
      <c r="B42" s="45" t="s">
        <v>9</v>
      </c>
      <c r="C42" s="19" t="s">
        <v>39</v>
      </c>
      <c r="D42" s="115">
        <f>SUM(E42:P42)</f>
        <v>0</v>
      </c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49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  <c r="EM42" s="32"/>
      <c r="EN42" s="32"/>
    </row>
    <row r="43" spans="1:144" s="41" customFormat="1" ht="15.75">
      <c r="A43" s="163" t="s">
        <v>172</v>
      </c>
      <c r="B43" s="164"/>
      <c r="C43" s="16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</row>
    <row r="44" spans="1:144" s="61" customFormat="1" ht="28.5">
      <c r="A44" s="44" t="s">
        <v>101</v>
      </c>
      <c r="B44" s="23" t="s">
        <v>9</v>
      </c>
      <c r="C44" s="23" t="s">
        <v>28</v>
      </c>
      <c r="D44" s="16">
        <f t="shared" ref="D44" si="11">IF(SUM(D45:D48)=SUM(D49:D50),SUM(D45:D48),"ОШИБКА!")</f>
        <v>0</v>
      </c>
      <c r="E44" s="30">
        <f>IF(SUM(E45:E48)=SUM(E49:E50),SUM(E45:E48),"ОШИБКА!")</f>
        <v>0</v>
      </c>
      <c r="F44" s="30">
        <f t="shared" ref="F44:P44" si="12">IF(SUM(F45:F48)=SUM(F49:F50),SUM(F45:F48),"ОШИБКА!")</f>
        <v>0</v>
      </c>
      <c r="G44" s="30">
        <f t="shared" si="12"/>
        <v>0</v>
      </c>
      <c r="H44" s="30">
        <f t="shared" si="12"/>
        <v>0</v>
      </c>
      <c r="I44" s="30">
        <f t="shared" si="12"/>
        <v>0</v>
      </c>
      <c r="J44" s="30">
        <f t="shared" si="12"/>
        <v>0</v>
      </c>
      <c r="K44" s="30">
        <f t="shared" si="12"/>
        <v>0</v>
      </c>
      <c r="L44" s="30">
        <f t="shared" si="12"/>
        <v>0</v>
      </c>
      <c r="M44" s="30">
        <f t="shared" si="12"/>
        <v>0</v>
      </c>
      <c r="N44" s="30">
        <f t="shared" si="12"/>
        <v>0</v>
      </c>
      <c r="O44" s="30">
        <f t="shared" si="12"/>
        <v>0</v>
      </c>
      <c r="P44" s="30">
        <f t="shared" si="12"/>
        <v>0</v>
      </c>
      <c r="Q44" s="49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</row>
    <row r="45" spans="1:144" s="61" customFormat="1">
      <c r="A45" s="18" t="s">
        <v>106</v>
      </c>
      <c r="B45" s="45" t="s">
        <v>9</v>
      </c>
      <c r="C45" s="19" t="s">
        <v>28</v>
      </c>
      <c r="D45" s="16">
        <f>SUM(E45:P45)</f>
        <v>0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49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</row>
    <row r="46" spans="1:144" s="61" customFormat="1">
      <c r="A46" s="18" t="s">
        <v>29</v>
      </c>
      <c r="B46" s="45" t="s">
        <v>9</v>
      </c>
      <c r="C46" s="19" t="s">
        <v>28</v>
      </c>
      <c r="D46" s="16">
        <f t="shared" ref="D46:D50" si="13">SUM(E46:P46)</f>
        <v>0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49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</row>
    <row r="47" spans="1:144" s="61" customFormat="1">
      <c r="A47" s="18" t="s">
        <v>30</v>
      </c>
      <c r="B47" s="45" t="s">
        <v>9</v>
      </c>
      <c r="C47" s="19" t="s">
        <v>28</v>
      </c>
      <c r="D47" s="16">
        <f t="shared" si="13"/>
        <v>0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49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</row>
    <row r="48" spans="1:144" s="61" customFormat="1">
      <c r="A48" s="18" t="s">
        <v>31</v>
      </c>
      <c r="B48" s="45" t="s">
        <v>9</v>
      </c>
      <c r="C48" s="19" t="s">
        <v>28</v>
      </c>
      <c r="D48" s="16">
        <f t="shared" si="13"/>
        <v>0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49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</row>
    <row r="49" spans="1:154" s="36" customFormat="1">
      <c r="A49" s="18" t="s">
        <v>104</v>
      </c>
      <c r="B49" s="45" t="s">
        <v>9</v>
      </c>
      <c r="C49" s="35" t="s">
        <v>28</v>
      </c>
      <c r="D49" s="16">
        <f t="shared" si="13"/>
        <v>0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49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</row>
    <row r="50" spans="1:154" s="36" customFormat="1">
      <c r="A50" s="18" t="s">
        <v>33</v>
      </c>
      <c r="B50" s="45" t="s">
        <v>9</v>
      </c>
      <c r="C50" s="35" t="s">
        <v>28</v>
      </c>
      <c r="D50" s="16">
        <f t="shared" si="13"/>
        <v>0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49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</row>
    <row r="51" spans="1:154" s="61" customFormat="1">
      <c r="A51" s="44" t="s">
        <v>34</v>
      </c>
      <c r="B51" s="23" t="s">
        <v>9</v>
      </c>
      <c r="C51" s="23" t="s">
        <v>11</v>
      </c>
      <c r="D51" s="114">
        <f t="shared" ref="D51" si="14">SUM(D52,D53)</f>
        <v>0</v>
      </c>
      <c r="E51" s="30">
        <f t="shared" ref="E51:P51" si="15">SUM(E52,E53)</f>
        <v>0</v>
      </c>
      <c r="F51" s="30">
        <f t="shared" si="15"/>
        <v>0</v>
      </c>
      <c r="G51" s="30">
        <f t="shared" si="15"/>
        <v>0</v>
      </c>
      <c r="H51" s="30">
        <f t="shared" si="15"/>
        <v>0</v>
      </c>
      <c r="I51" s="30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  <c r="M51" s="30">
        <f t="shared" si="15"/>
        <v>0</v>
      </c>
      <c r="N51" s="30">
        <f t="shared" si="15"/>
        <v>0</v>
      </c>
      <c r="O51" s="30">
        <f t="shared" si="15"/>
        <v>0</v>
      </c>
      <c r="P51" s="30">
        <f t="shared" si="15"/>
        <v>0</v>
      </c>
      <c r="Q51" s="49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</row>
    <row r="52" spans="1:154" s="61" customFormat="1">
      <c r="A52" s="39" t="s">
        <v>139</v>
      </c>
      <c r="B52" s="45" t="s">
        <v>9</v>
      </c>
      <c r="C52" s="45" t="s">
        <v>11</v>
      </c>
      <c r="D52" s="114">
        <f>SUM(E52:P52)</f>
        <v>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49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</row>
    <row r="53" spans="1:154" s="65" customFormat="1">
      <c r="A53" s="39" t="s">
        <v>140</v>
      </c>
      <c r="B53" s="45" t="s">
        <v>9</v>
      </c>
      <c r="C53" s="45" t="s">
        <v>11</v>
      </c>
      <c r="D53" s="114">
        <f>SUM(E53:P53)</f>
        <v>0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49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  <c r="BZ53" s="64"/>
      <c r="CA53" s="64"/>
      <c r="CB53" s="64"/>
      <c r="CC53" s="64"/>
      <c r="CD53" s="64"/>
      <c r="CE53" s="64"/>
      <c r="CF53" s="64"/>
      <c r="CG53" s="64"/>
      <c r="CH53" s="64"/>
      <c r="CI53" s="64"/>
      <c r="CJ53" s="64"/>
      <c r="CK53" s="64"/>
      <c r="CL53" s="64"/>
      <c r="CM53" s="64"/>
      <c r="CN53" s="64"/>
      <c r="CO53" s="64"/>
      <c r="CP53" s="64"/>
      <c r="CQ53" s="64"/>
      <c r="CR53" s="64"/>
      <c r="CS53" s="64"/>
      <c r="CT53" s="64"/>
      <c r="CU53" s="64"/>
      <c r="CV53" s="64"/>
      <c r="CW53" s="64"/>
      <c r="CX53" s="64"/>
      <c r="CY53" s="64"/>
      <c r="CZ53" s="64"/>
      <c r="DA53" s="64"/>
      <c r="DB53" s="64"/>
      <c r="DC53" s="64"/>
      <c r="DD53" s="64"/>
      <c r="DE53" s="64"/>
      <c r="DF53" s="64"/>
      <c r="DG53" s="64"/>
      <c r="DH53" s="64"/>
      <c r="DI53" s="64"/>
      <c r="DJ53" s="64"/>
      <c r="DK53" s="64"/>
      <c r="DL53" s="64"/>
      <c r="DM53" s="64"/>
      <c r="DN53" s="64"/>
      <c r="DO53" s="64"/>
      <c r="DP53" s="64"/>
      <c r="DQ53" s="64"/>
      <c r="DR53" s="64"/>
      <c r="DS53" s="64"/>
      <c r="DT53" s="64"/>
      <c r="DU53" s="64"/>
      <c r="DV53" s="64"/>
      <c r="DW53" s="64"/>
      <c r="DX53" s="64"/>
      <c r="DY53" s="64"/>
      <c r="DZ53" s="64"/>
      <c r="EA53" s="64"/>
      <c r="EB53" s="64"/>
      <c r="EC53" s="64"/>
      <c r="ED53" s="64"/>
      <c r="EE53" s="64"/>
      <c r="EF53" s="64"/>
      <c r="EG53" s="64"/>
      <c r="EH53" s="64"/>
      <c r="EI53" s="64"/>
      <c r="EJ53" s="64"/>
      <c r="EK53" s="64"/>
      <c r="EL53" s="64"/>
      <c r="EM53" s="64"/>
      <c r="EN53" s="64"/>
    </row>
    <row r="54" spans="1:154" s="36" customFormat="1">
      <c r="A54" s="66" t="s">
        <v>37</v>
      </c>
      <c r="B54" s="45" t="s">
        <v>9</v>
      </c>
      <c r="C54" s="19" t="s">
        <v>11</v>
      </c>
      <c r="D54" s="16">
        <f t="shared" ref="D54" si="16">SUM(E54:P54)</f>
        <v>0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49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</row>
    <row r="55" spans="1:154" s="36" customFormat="1">
      <c r="A55" s="66" t="s">
        <v>105</v>
      </c>
      <c r="B55" s="45" t="s">
        <v>9</v>
      </c>
      <c r="C55" s="19" t="s">
        <v>39</v>
      </c>
      <c r="D55" s="115">
        <f>SUM(E55:P55)</f>
        <v>0</v>
      </c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49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  <c r="EM55" s="32"/>
      <c r="EN55" s="32"/>
    </row>
    <row r="56" spans="1:154" s="41" customFormat="1" ht="15.75">
      <c r="A56" s="141" t="s">
        <v>114</v>
      </c>
      <c r="B56" s="142"/>
      <c r="C56" s="143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  <c r="EI56" s="40"/>
      <c r="EJ56" s="40"/>
      <c r="EK56" s="40"/>
      <c r="EL56" s="40"/>
      <c r="EM56" s="40"/>
      <c r="EN56" s="40"/>
      <c r="EO56" s="40"/>
      <c r="EP56" s="40"/>
      <c r="EQ56" s="40"/>
      <c r="ER56" s="40"/>
      <c r="ES56" s="40"/>
      <c r="ET56" s="40"/>
      <c r="EU56" s="40"/>
      <c r="EV56" s="40"/>
      <c r="EW56" s="40"/>
      <c r="EX56" s="40"/>
    </row>
    <row r="57" spans="1:154" s="83" customFormat="1" ht="15">
      <c r="A57" s="44" t="s">
        <v>66</v>
      </c>
      <c r="B57" s="23" t="s">
        <v>25</v>
      </c>
      <c r="C57" s="23" t="s">
        <v>67</v>
      </c>
      <c r="D57" s="16">
        <f ca="1">SUM(D61,D65,D69,D73)</f>
        <v>0</v>
      </c>
      <c r="E57" s="30"/>
      <c r="F57" s="30"/>
      <c r="G57" s="53">
        <f t="shared" ref="G57:P57" si="17">SUM(G61,G65,G69,G73)</f>
        <v>0</v>
      </c>
      <c r="H57" s="30"/>
      <c r="I57" s="30"/>
      <c r="J57" s="53">
        <f t="shared" si="17"/>
        <v>0</v>
      </c>
      <c r="K57" s="30"/>
      <c r="L57" s="30"/>
      <c r="M57" s="53">
        <f t="shared" si="17"/>
        <v>0</v>
      </c>
      <c r="N57" s="30"/>
      <c r="O57" s="30"/>
      <c r="P57" s="109">
        <f t="shared" si="17"/>
        <v>0</v>
      </c>
      <c r="Q57" s="49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</row>
    <row r="58" spans="1:154" s="84" customFormat="1">
      <c r="A58" s="44" t="s">
        <v>68</v>
      </c>
      <c r="B58" s="23" t="s">
        <v>25</v>
      </c>
      <c r="C58" s="23" t="s">
        <v>67</v>
      </c>
      <c r="D58" s="16">
        <f ca="1">SUM(D62,D66,D70,D75,D80)</f>
        <v>0</v>
      </c>
      <c r="E58" s="30"/>
      <c r="F58" s="30"/>
      <c r="G58" s="53">
        <f>SUM(G62,G66,G70,G75,G80)</f>
        <v>0</v>
      </c>
      <c r="H58" s="30"/>
      <c r="I58" s="30"/>
      <c r="J58" s="53">
        <f t="shared" ref="J58:P60" si="18">SUM(J62,J66,J70,J75,J80)</f>
        <v>0</v>
      </c>
      <c r="K58" s="30"/>
      <c r="L58" s="30"/>
      <c r="M58" s="53">
        <f t="shared" si="18"/>
        <v>0</v>
      </c>
      <c r="N58" s="30"/>
      <c r="O58" s="30"/>
      <c r="P58" s="109">
        <f t="shared" si="18"/>
        <v>0</v>
      </c>
      <c r="Q58" s="49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</row>
    <row r="59" spans="1:154" s="84" customFormat="1">
      <c r="A59" s="44" t="s">
        <v>69</v>
      </c>
      <c r="B59" s="23" t="s">
        <v>25</v>
      </c>
      <c r="C59" s="23" t="s">
        <v>67</v>
      </c>
      <c r="D59" s="16">
        <f t="shared" ref="D59:D60" ca="1" si="19">SUM(D63,D67,D71,D76,D81)</f>
        <v>0</v>
      </c>
      <c r="E59" s="30"/>
      <c r="F59" s="30"/>
      <c r="G59" s="53">
        <f>SUM(G63,G67,G71,G76,G81)</f>
        <v>0</v>
      </c>
      <c r="H59" s="30"/>
      <c r="I59" s="30"/>
      <c r="J59" s="53">
        <f t="shared" si="18"/>
        <v>0</v>
      </c>
      <c r="K59" s="30"/>
      <c r="L59" s="30"/>
      <c r="M59" s="53">
        <f t="shared" si="18"/>
        <v>0</v>
      </c>
      <c r="N59" s="30"/>
      <c r="O59" s="30"/>
      <c r="P59" s="109">
        <f t="shared" si="18"/>
        <v>0</v>
      </c>
      <c r="Q59" s="49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</row>
    <row r="60" spans="1:154" s="84" customFormat="1">
      <c r="A60" s="44" t="s">
        <v>70</v>
      </c>
      <c r="B60" s="23" t="s">
        <v>25</v>
      </c>
      <c r="C60" s="23" t="s">
        <v>67</v>
      </c>
      <c r="D60" s="16">
        <f t="shared" ca="1" si="19"/>
        <v>0</v>
      </c>
      <c r="E60" s="30"/>
      <c r="F60" s="30"/>
      <c r="G60" s="53">
        <f>SUM(G64,G68,G72,G77,G82)</f>
        <v>0</v>
      </c>
      <c r="H60" s="30"/>
      <c r="I60" s="30"/>
      <c r="J60" s="53">
        <f t="shared" si="18"/>
        <v>0</v>
      </c>
      <c r="K60" s="30"/>
      <c r="L60" s="30"/>
      <c r="M60" s="53">
        <f t="shared" si="18"/>
        <v>0</v>
      </c>
      <c r="N60" s="30"/>
      <c r="O60" s="30"/>
      <c r="P60" s="109">
        <f t="shared" si="18"/>
        <v>0</v>
      </c>
      <c r="Q60" s="49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</row>
    <row r="61" spans="1:154" s="41" customFormat="1">
      <c r="A61" s="85" t="s">
        <v>71</v>
      </c>
      <c r="B61" s="19" t="s">
        <v>25</v>
      </c>
      <c r="C61" s="19" t="s">
        <v>67</v>
      </c>
      <c r="D61" s="16">
        <f t="shared" ref="D61:D72" ca="1" si="20">IF(SUM($E61:$P61)=0,0,LOOKUP(9999999,OFFSET($E61:$P61,,,1,MATCH($M$3,$E$5:$P$5,0))))</f>
        <v>0</v>
      </c>
      <c r="E61" s="30"/>
      <c r="F61" s="30"/>
      <c r="G61" s="20"/>
      <c r="H61" s="30"/>
      <c r="I61" s="30"/>
      <c r="J61" s="20"/>
      <c r="K61" s="30"/>
      <c r="L61" s="30"/>
      <c r="M61" s="20"/>
      <c r="N61" s="30"/>
      <c r="O61" s="30"/>
      <c r="P61" s="20"/>
      <c r="Q61" s="49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  <c r="EI61" s="40"/>
      <c r="EJ61" s="40"/>
      <c r="EK61" s="40"/>
      <c r="EL61" s="40"/>
      <c r="EM61" s="40"/>
      <c r="EN61" s="40"/>
      <c r="EO61" s="40"/>
      <c r="EP61" s="40"/>
      <c r="EQ61" s="40"/>
      <c r="ER61" s="40"/>
      <c r="ES61" s="40"/>
      <c r="ET61" s="40"/>
      <c r="EU61" s="40"/>
      <c r="EV61" s="40"/>
      <c r="EW61" s="40"/>
      <c r="EX61" s="40"/>
    </row>
    <row r="62" spans="1:154" s="41" customFormat="1">
      <c r="A62" s="86" t="s">
        <v>72</v>
      </c>
      <c r="B62" s="19" t="s">
        <v>25</v>
      </c>
      <c r="C62" s="35" t="s">
        <v>67</v>
      </c>
      <c r="D62" s="16">
        <f t="shared" ca="1" si="20"/>
        <v>0</v>
      </c>
      <c r="E62" s="30"/>
      <c r="F62" s="30"/>
      <c r="G62" s="20"/>
      <c r="H62" s="30"/>
      <c r="I62" s="30"/>
      <c r="J62" s="20"/>
      <c r="K62" s="30"/>
      <c r="L62" s="30"/>
      <c r="M62" s="20"/>
      <c r="N62" s="30"/>
      <c r="O62" s="30"/>
      <c r="P62" s="20"/>
      <c r="Q62" s="49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  <c r="EI62" s="40"/>
      <c r="EJ62" s="40"/>
      <c r="EK62" s="40"/>
      <c r="EL62" s="40"/>
      <c r="EM62" s="40"/>
      <c r="EN62" s="40"/>
      <c r="EO62" s="40"/>
      <c r="EP62" s="40"/>
      <c r="EQ62" s="40"/>
      <c r="ER62" s="40"/>
      <c r="ES62" s="40"/>
      <c r="ET62" s="40"/>
      <c r="EU62" s="40"/>
      <c r="EV62" s="40"/>
      <c r="EW62" s="40"/>
      <c r="EX62" s="40"/>
    </row>
    <row r="63" spans="1:154" s="41" customFormat="1">
      <c r="A63" s="86" t="s">
        <v>73</v>
      </c>
      <c r="B63" s="19" t="s">
        <v>25</v>
      </c>
      <c r="C63" s="35" t="s">
        <v>67</v>
      </c>
      <c r="D63" s="16">
        <f t="shared" ca="1" si="20"/>
        <v>0</v>
      </c>
      <c r="E63" s="30"/>
      <c r="F63" s="30"/>
      <c r="G63" s="20"/>
      <c r="H63" s="30"/>
      <c r="I63" s="30"/>
      <c r="J63" s="20"/>
      <c r="K63" s="30"/>
      <c r="L63" s="30"/>
      <c r="M63" s="20"/>
      <c r="N63" s="30"/>
      <c r="O63" s="30"/>
      <c r="P63" s="20"/>
      <c r="Q63" s="49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  <c r="EI63" s="40"/>
      <c r="EJ63" s="40"/>
      <c r="EK63" s="40"/>
      <c r="EL63" s="40"/>
      <c r="EM63" s="40"/>
      <c r="EN63" s="40"/>
      <c r="EO63" s="40"/>
      <c r="EP63" s="40"/>
      <c r="EQ63" s="40"/>
      <c r="ER63" s="40"/>
      <c r="ES63" s="40"/>
      <c r="ET63" s="40"/>
      <c r="EU63" s="40"/>
      <c r="EV63" s="40"/>
      <c r="EW63" s="40"/>
      <c r="EX63" s="40"/>
    </row>
    <row r="64" spans="1:154" s="41" customFormat="1">
      <c r="A64" s="89" t="s">
        <v>84</v>
      </c>
      <c r="B64" s="19" t="s">
        <v>25</v>
      </c>
      <c r="C64" s="35" t="s">
        <v>67</v>
      </c>
      <c r="D64" s="16">
        <f t="shared" ca="1" si="20"/>
        <v>0</v>
      </c>
      <c r="E64" s="30"/>
      <c r="F64" s="30"/>
      <c r="G64" s="20"/>
      <c r="H64" s="30"/>
      <c r="I64" s="30"/>
      <c r="J64" s="20"/>
      <c r="K64" s="30"/>
      <c r="L64" s="30"/>
      <c r="M64" s="20"/>
      <c r="N64" s="30"/>
      <c r="O64" s="30"/>
      <c r="P64" s="20"/>
      <c r="Q64" s="49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  <c r="EI64" s="40"/>
      <c r="EJ64" s="40"/>
      <c r="EK64" s="40"/>
      <c r="EL64" s="40"/>
      <c r="EM64" s="40"/>
      <c r="EN64" s="40"/>
      <c r="EO64" s="40"/>
      <c r="EP64" s="40"/>
      <c r="EQ64" s="40"/>
      <c r="ER64" s="40"/>
      <c r="ES64" s="40"/>
      <c r="ET64" s="40"/>
      <c r="EU64" s="40"/>
      <c r="EV64" s="40"/>
      <c r="EW64" s="40"/>
      <c r="EX64" s="40"/>
    </row>
    <row r="65" spans="1:154" s="41" customFormat="1">
      <c r="A65" s="85" t="s">
        <v>74</v>
      </c>
      <c r="B65" s="19" t="s">
        <v>25</v>
      </c>
      <c r="C65" s="19" t="s">
        <v>67</v>
      </c>
      <c r="D65" s="16">
        <f t="shared" ca="1" si="20"/>
        <v>0</v>
      </c>
      <c r="E65" s="30"/>
      <c r="F65" s="30"/>
      <c r="G65" s="20"/>
      <c r="H65" s="30"/>
      <c r="I65" s="30"/>
      <c r="J65" s="20"/>
      <c r="K65" s="30"/>
      <c r="L65" s="30"/>
      <c r="M65" s="20"/>
      <c r="N65" s="30"/>
      <c r="O65" s="30"/>
      <c r="P65" s="20"/>
      <c r="Q65" s="49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  <c r="EI65" s="40"/>
      <c r="EJ65" s="40"/>
      <c r="EK65" s="40"/>
      <c r="EL65" s="40"/>
      <c r="EM65" s="40"/>
      <c r="EN65" s="40"/>
      <c r="EO65" s="40"/>
      <c r="EP65" s="40"/>
      <c r="EQ65" s="40"/>
      <c r="ER65" s="40"/>
      <c r="ES65" s="40"/>
      <c r="ET65" s="40"/>
      <c r="EU65" s="40"/>
      <c r="EV65" s="40"/>
      <c r="EW65" s="40"/>
      <c r="EX65" s="40"/>
    </row>
    <row r="66" spans="1:154" s="41" customFormat="1">
      <c r="A66" s="86" t="s">
        <v>72</v>
      </c>
      <c r="B66" s="19" t="s">
        <v>25</v>
      </c>
      <c r="C66" s="35" t="s">
        <v>67</v>
      </c>
      <c r="D66" s="16">
        <f t="shared" ca="1" si="20"/>
        <v>0</v>
      </c>
      <c r="E66" s="30"/>
      <c r="F66" s="30"/>
      <c r="G66" s="20"/>
      <c r="H66" s="30"/>
      <c r="I66" s="30"/>
      <c r="J66" s="20"/>
      <c r="K66" s="30"/>
      <c r="L66" s="30"/>
      <c r="M66" s="20"/>
      <c r="N66" s="30"/>
      <c r="O66" s="30"/>
      <c r="P66" s="20"/>
      <c r="Q66" s="49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  <c r="EI66" s="40"/>
      <c r="EJ66" s="40"/>
      <c r="EK66" s="40"/>
      <c r="EL66" s="40"/>
      <c r="EM66" s="40"/>
      <c r="EN66" s="40"/>
      <c r="EO66" s="40"/>
      <c r="EP66" s="40"/>
      <c r="EQ66" s="40"/>
      <c r="ER66" s="40"/>
      <c r="ES66" s="40"/>
      <c r="ET66" s="40"/>
      <c r="EU66" s="40"/>
      <c r="EV66" s="40"/>
      <c r="EW66" s="40"/>
      <c r="EX66" s="40"/>
    </row>
    <row r="67" spans="1:154" s="41" customFormat="1">
      <c r="A67" s="86" t="s">
        <v>73</v>
      </c>
      <c r="B67" s="19" t="s">
        <v>25</v>
      </c>
      <c r="C67" s="35" t="s">
        <v>67</v>
      </c>
      <c r="D67" s="16">
        <f t="shared" ca="1" si="20"/>
        <v>0</v>
      </c>
      <c r="E67" s="30"/>
      <c r="F67" s="30"/>
      <c r="G67" s="20"/>
      <c r="H67" s="30"/>
      <c r="I67" s="30"/>
      <c r="J67" s="20"/>
      <c r="K67" s="30"/>
      <c r="L67" s="30"/>
      <c r="M67" s="20"/>
      <c r="N67" s="30"/>
      <c r="O67" s="30"/>
      <c r="P67" s="20"/>
      <c r="Q67" s="49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  <c r="EI67" s="40"/>
      <c r="EJ67" s="40"/>
      <c r="EK67" s="40"/>
      <c r="EL67" s="40"/>
      <c r="EM67" s="40"/>
      <c r="EN67" s="40"/>
      <c r="EO67" s="40"/>
      <c r="EP67" s="40"/>
      <c r="EQ67" s="40"/>
      <c r="ER67" s="40"/>
      <c r="ES67" s="40"/>
      <c r="ET67" s="40"/>
      <c r="EU67" s="40"/>
      <c r="EV67" s="40"/>
      <c r="EW67" s="40"/>
      <c r="EX67" s="40"/>
    </row>
    <row r="68" spans="1:154" s="41" customFormat="1">
      <c r="A68" s="89" t="s">
        <v>84</v>
      </c>
      <c r="B68" s="19" t="s">
        <v>25</v>
      </c>
      <c r="C68" s="35" t="s">
        <v>67</v>
      </c>
      <c r="D68" s="16">
        <f t="shared" ca="1" si="20"/>
        <v>0</v>
      </c>
      <c r="E68" s="30"/>
      <c r="F68" s="30"/>
      <c r="G68" s="20"/>
      <c r="H68" s="30"/>
      <c r="I68" s="30"/>
      <c r="J68" s="20"/>
      <c r="K68" s="30"/>
      <c r="L68" s="30"/>
      <c r="M68" s="20"/>
      <c r="N68" s="30"/>
      <c r="O68" s="30"/>
      <c r="P68" s="20"/>
      <c r="Q68" s="49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  <c r="EI68" s="40"/>
      <c r="EJ68" s="40"/>
      <c r="EK68" s="40"/>
      <c r="EL68" s="40"/>
      <c r="EM68" s="40"/>
      <c r="EN68" s="40"/>
      <c r="EO68" s="40"/>
      <c r="EP68" s="40"/>
      <c r="EQ68" s="40"/>
      <c r="ER68" s="40"/>
      <c r="ES68" s="40"/>
      <c r="ET68" s="40"/>
      <c r="EU68" s="40"/>
      <c r="EV68" s="40"/>
      <c r="EW68" s="40"/>
      <c r="EX68" s="40"/>
    </row>
    <row r="69" spans="1:154" s="41" customFormat="1">
      <c r="A69" s="85" t="s">
        <v>75</v>
      </c>
      <c r="B69" s="19" t="s">
        <v>25</v>
      </c>
      <c r="C69" s="19" t="s">
        <v>67</v>
      </c>
      <c r="D69" s="16">
        <f t="shared" ca="1" si="20"/>
        <v>0</v>
      </c>
      <c r="E69" s="30"/>
      <c r="F69" s="30"/>
      <c r="G69" s="20"/>
      <c r="H69" s="30"/>
      <c r="I69" s="30"/>
      <c r="J69" s="20"/>
      <c r="K69" s="30"/>
      <c r="L69" s="30"/>
      <c r="M69" s="20"/>
      <c r="N69" s="30"/>
      <c r="O69" s="30"/>
      <c r="P69" s="20"/>
      <c r="Q69" s="49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  <c r="EI69" s="40"/>
      <c r="EJ69" s="40"/>
      <c r="EK69" s="40"/>
      <c r="EL69" s="40"/>
      <c r="EM69" s="40"/>
      <c r="EN69" s="40"/>
      <c r="EO69" s="40"/>
      <c r="EP69" s="40"/>
      <c r="EQ69" s="40"/>
      <c r="ER69" s="40"/>
      <c r="ES69" s="40"/>
      <c r="ET69" s="40"/>
      <c r="EU69" s="40"/>
      <c r="EV69" s="40"/>
      <c r="EW69" s="40"/>
      <c r="EX69" s="40"/>
    </row>
    <row r="70" spans="1:154" s="41" customFormat="1">
      <c r="A70" s="86" t="s">
        <v>72</v>
      </c>
      <c r="B70" s="19" t="s">
        <v>25</v>
      </c>
      <c r="C70" s="35" t="s">
        <v>67</v>
      </c>
      <c r="D70" s="16">
        <f t="shared" ca="1" si="20"/>
        <v>0</v>
      </c>
      <c r="E70" s="30"/>
      <c r="F70" s="30"/>
      <c r="G70" s="20"/>
      <c r="H70" s="30"/>
      <c r="I70" s="30"/>
      <c r="J70" s="20"/>
      <c r="K70" s="30"/>
      <c r="L70" s="30"/>
      <c r="M70" s="20"/>
      <c r="N70" s="30"/>
      <c r="O70" s="30"/>
      <c r="P70" s="20"/>
      <c r="Q70" s="49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  <c r="EI70" s="40"/>
      <c r="EJ70" s="40"/>
      <c r="EK70" s="40"/>
      <c r="EL70" s="40"/>
      <c r="EM70" s="40"/>
      <c r="EN70" s="40"/>
      <c r="EO70" s="40"/>
      <c r="EP70" s="40"/>
      <c r="EQ70" s="40"/>
      <c r="ER70" s="40"/>
      <c r="ES70" s="40"/>
      <c r="ET70" s="40"/>
      <c r="EU70" s="40"/>
      <c r="EV70" s="40"/>
      <c r="EW70" s="40"/>
      <c r="EX70" s="40"/>
    </row>
    <row r="71" spans="1:154" s="41" customFormat="1">
      <c r="A71" s="86" t="s">
        <v>73</v>
      </c>
      <c r="B71" s="19" t="s">
        <v>25</v>
      </c>
      <c r="C71" s="35" t="s">
        <v>67</v>
      </c>
      <c r="D71" s="16">
        <f t="shared" ca="1" si="20"/>
        <v>0</v>
      </c>
      <c r="E71" s="30"/>
      <c r="F71" s="30"/>
      <c r="G71" s="20"/>
      <c r="H71" s="30"/>
      <c r="I71" s="30"/>
      <c r="J71" s="20"/>
      <c r="K71" s="30"/>
      <c r="L71" s="30"/>
      <c r="M71" s="20"/>
      <c r="N71" s="30"/>
      <c r="O71" s="30"/>
      <c r="P71" s="20"/>
      <c r="Q71" s="49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  <c r="EI71" s="40"/>
      <c r="EJ71" s="40"/>
      <c r="EK71" s="40"/>
      <c r="EL71" s="40"/>
      <c r="EM71" s="40"/>
      <c r="EN71" s="40"/>
      <c r="EO71" s="40"/>
      <c r="EP71" s="40"/>
      <c r="EQ71" s="40"/>
      <c r="ER71" s="40"/>
      <c r="ES71" s="40"/>
      <c r="ET71" s="40"/>
      <c r="EU71" s="40"/>
      <c r="EV71" s="40"/>
      <c r="EW71" s="40"/>
      <c r="EX71" s="40"/>
    </row>
    <row r="72" spans="1:154" s="41" customFormat="1">
      <c r="A72" s="89" t="s">
        <v>84</v>
      </c>
      <c r="B72" s="19" t="s">
        <v>25</v>
      </c>
      <c r="C72" s="35" t="s">
        <v>67</v>
      </c>
      <c r="D72" s="16">
        <f t="shared" ca="1" si="20"/>
        <v>0</v>
      </c>
      <c r="E72" s="30"/>
      <c r="F72" s="30"/>
      <c r="G72" s="20"/>
      <c r="H72" s="30"/>
      <c r="I72" s="30"/>
      <c r="J72" s="20"/>
      <c r="K72" s="30"/>
      <c r="L72" s="30"/>
      <c r="M72" s="20"/>
      <c r="N72" s="30"/>
      <c r="O72" s="30"/>
      <c r="P72" s="20"/>
      <c r="Q72" s="49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</row>
    <row r="73" spans="1:154" s="84" customFormat="1">
      <c r="A73" s="44" t="s">
        <v>76</v>
      </c>
      <c r="B73" s="23" t="s">
        <v>25</v>
      </c>
      <c r="C73" s="23" t="s">
        <v>67</v>
      </c>
      <c r="D73" s="16">
        <f ca="1">SUM(D78,D79,D74)</f>
        <v>0</v>
      </c>
      <c r="E73" s="30"/>
      <c r="F73" s="30"/>
      <c r="G73" s="53">
        <f t="shared" ref="G73:P73" si="21">SUM(G78,G79,G74)</f>
        <v>0</v>
      </c>
      <c r="H73" s="30"/>
      <c r="I73" s="30"/>
      <c r="J73" s="53">
        <f t="shared" si="21"/>
        <v>0</v>
      </c>
      <c r="K73" s="30"/>
      <c r="L73" s="30"/>
      <c r="M73" s="53">
        <f t="shared" si="21"/>
        <v>0</v>
      </c>
      <c r="N73" s="30"/>
      <c r="O73" s="30"/>
      <c r="P73" s="109">
        <f t="shared" si="21"/>
        <v>0</v>
      </c>
      <c r="Q73" s="49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</row>
    <row r="74" spans="1:154" s="41" customFormat="1">
      <c r="A74" s="85" t="s">
        <v>77</v>
      </c>
      <c r="B74" s="19" t="s">
        <v>25</v>
      </c>
      <c r="C74" s="19" t="s">
        <v>67</v>
      </c>
      <c r="D74" s="16">
        <f t="shared" ref="D74:D82" ca="1" si="22">IF(SUM($E74:$P74)=0,0,LOOKUP(9999999,OFFSET($E74:$P74,,,1,MATCH($M$3,$E$5:$P$5,0))))</f>
        <v>0</v>
      </c>
      <c r="E74" s="30"/>
      <c r="F74" s="30"/>
      <c r="G74" s="20"/>
      <c r="H74" s="30"/>
      <c r="I74" s="30"/>
      <c r="J74" s="20"/>
      <c r="K74" s="30"/>
      <c r="L74" s="30"/>
      <c r="M74" s="20"/>
      <c r="N74" s="30"/>
      <c r="O74" s="30"/>
      <c r="P74" s="20"/>
      <c r="Q74" s="49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  <c r="EI74" s="40"/>
      <c r="EJ74" s="40"/>
      <c r="EK74" s="40"/>
      <c r="EL74" s="40"/>
      <c r="EM74" s="40"/>
      <c r="EN74" s="40"/>
      <c r="EO74" s="40"/>
      <c r="EP74" s="40"/>
      <c r="EQ74" s="40"/>
      <c r="ER74" s="40"/>
      <c r="ES74" s="40"/>
      <c r="ET74" s="40"/>
      <c r="EU74" s="40"/>
      <c r="EV74" s="40"/>
      <c r="EW74" s="40"/>
      <c r="EX74" s="40"/>
    </row>
    <row r="75" spans="1:154" s="41" customFormat="1">
      <c r="A75" s="86" t="s">
        <v>72</v>
      </c>
      <c r="B75" s="19" t="s">
        <v>25</v>
      </c>
      <c r="C75" s="35" t="s">
        <v>67</v>
      </c>
      <c r="D75" s="16">
        <f t="shared" ca="1" si="22"/>
        <v>0</v>
      </c>
      <c r="E75" s="30"/>
      <c r="F75" s="30"/>
      <c r="G75" s="20"/>
      <c r="H75" s="30"/>
      <c r="I75" s="30"/>
      <c r="J75" s="20"/>
      <c r="K75" s="30"/>
      <c r="L75" s="30"/>
      <c r="M75" s="20"/>
      <c r="N75" s="30"/>
      <c r="O75" s="30"/>
      <c r="P75" s="20"/>
      <c r="Q75" s="49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  <c r="EI75" s="40"/>
      <c r="EJ75" s="40"/>
      <c r="EK75" s="40"/>
      <c r="EL75" s="40"/>
      <c r="EM75" s="40"/>
      <c r="EN75" s="40"/>
      <c r="EO75" s="40"/>
      <c r="EP75" s="40"/>
      <c r="EQ75" s="40"/>
      <c r="ER75" s="40"/>
      <c r="ES75" s="40"/>
      <c r="ET75" s="40"/>
      <c r="EU75" s="40"/>
      <c r="EV75" s="40"/>
      <c r="EW75" s="40"/>
      <c r="EX75" s="40"/>
    </row>
    <row r="76" spans="1:154" s="41" customFormat="1">
      <c r="A76" s="86" t="s">
        <v>73</v>
      </c>
      <c r="B76" s="19" t="s">
        <v>25</v>
      </c>
      <c r="C76" s="35" t="s">
        <v>67</v>
      </c>
      <c r="D76" s="16">
        <f t="shared" ca="1" si="22"/>
        <v>0</v>
      </c>
      <c r="E76" s="30"/>
      <c r="F76" s="30"/>
      <c r="G76" s="20"/>
      <c r="H76" s="30"/>
      <c r="I76" s="30"/>
      <c r="J76" s="20"/>
      <c r="K76" s="30"/>
      <c r="L76" s="30"/>
      <c r="M76" s="20"/>
      <c r="N76" s="30"/>
      <c r="O76" s="30"/>
      <c r="P76" s="20"/>
      <c r="Q76" s="49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  <c r="EI76" s="40"/>
      <c r="EJ76" s="40"/>
      <c r="EK76" s="40"/>
      <c r="EL76" s="40"/>
      <c r="EM76" s="40"/>
      <c r="EN76" s="40"/>
      <c r="EO76" s="40"/>
      <c r="EP76" s="40"/>
      <c r="EQ76" s="40"/>
      <c r="ER76" s="40"/>
      <c r="ES76" s="40"/>
      <c r="ET76" s="40"/>
      <c r="EU76" s="40"/>
      <c r="EV76" s="40"/>
      <c r="EW76" s="40"/>
      <c r="EX76" s="40"/>
    </row>
    <row r="77" spans="1:154" s="41" customFormat="1">
      <c r="A77" s="89" t="s">
        <v>84</v>
      </c>
      <c r="B77" s="19" t="s">
        <v>25</v>
      </c>
      <c r="C77" s="35" t="s">
        <v>67</v>
      </c>
      <c r="D77" s="16">
        <f t="shared" ca="1" si="22"/>
        <v>0</v>
      </c>
      <c r="E77" s="30"/>
      <c r="F77" s="30"/>
      <c r="G77" s="20"/>
      <c r="H77" s="30"/>
      <c r="I77" s="30"/>
      <c r="J77" s="20"/>
      <c r="K77" s="30"/>
      <c r="L77" s="30"/>
      <c r="M77" s="20"/>
      <c r="N77" s="30"/>
      <c r="O77" s="30"/>
      <c r="P77" s="20"/>
      <c r="Q77" s="49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  <c r="EI77" s="40"/>
      <c r="EJ77" s="40"/>
      <c r="EK77" s="40"/>
      <c r="EL77" s="40"/>
      <c r="EM77" s="40"/>
      <c r="EN77" s="40"/>
      <c r="EO77" s="40"/>
      <c r="EP77" s="40"/>
      <c r="EQ77" s="40"/>
      <c r="ER77" s="40"/>
      <c r="ES77" s="40"/>
      <c r="ET77" s="40"/>
      <c r="EU77" s="40"/>
      <c r="EV77" s="40"/>
      <c r="EW77" s="40"/>
      <c r="EX77" s="40"/>
    </row>
    <row r="78" spans="1:154" s="41" customFormat="1" ht="28.5">
      <c r="A78" s="51" t="s">
        <v>78</v>
      </c>
      <c r="B78" s="19" t="s">
        <v>25</v>
      </c>
      <c r="C78" s="35" t="s">
        <v>67</v>
      </c>
      <c r="D78" s="16">
        <f t="shared" ca="1" si="22"/>
        <v>0</v>
      </c>
      <c r="E78" s="30"/>
      <c r="F78" s="30"/>
      <c r="G78" s="20"/>
      <c r="H78" s="30"/>
      <c r="I78" s="30"/>
      <c r="J78" s="20"/>
      <c r="K78" s="30"/>
      <c r="L78" s="30"/>
      <c r="M78" s="20"/>
      <c r="N78" s="30"/>
      <c r="O78" s="30"/>
      <c r="P78" s="20"/>
      <c r="Q78" s="49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</row>
    <row r="79" spans="1:154" s="41" customFormat="1">
      <c r="A79" s="85" t="s">
        <v>79</v>
      </c>
      <c r="B79" s="19" t="s">
        <v>25</v>
      </c>
      <c r="C79" s="19" t="s">
        <v>67</v>
      </c>
      <c r="D79" s="16">
        <f t="shared" ca="1" si="22"/>
        <v>0</v>
      </c>
      <c r="E79" s="30"/>
      <c r="F79" s="30"/>
      <c r="G79" s="20"/>
      <c r="H79" s="30"/>
      <c r="I79" s="30"/>
      <c r="J79" s="20"/>
      <c r="K79" s="30"/>
      <c r="L79" s="30"/>
      <c r="M79" s="20"/>
      <c r="N79" s="30"/>
      <c r="O79" s="30"/>
      <c r="P79" s="20"/>
      <c r="Q79" s="49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</row>
    <row r="80" spans="1:154" s="41" customFormat="1">
      <c r="A80" s="86" t="s">
        <v>72</v>
      </c>
      <c r="B80" s="19" t="s">
        <v>25</v>
      </c>
      <c r="C80" s="35" t="s">
        <v>67</v>
      </c>
      <c r="D80" s="16">
        <f t="shared" ca="1" si="22"/>
        <v>0</v>
      </c>
      <c r="E80" s="30"/>
      <c r="F80" s="30"/>
      <c r="G80" s="20"/>
      <c r="H80" s="30"/>
      <c r="I80" s="30"/>
      <c r="J80" s="20"/>
      <c r="K80" s="30"/>
      <c r="L80" s="30"/>
      <c r="M80" s="20"/>
      <c r="N80" s="30"/>
      <c r="O80" s="30"/>
      <c r="P80" s="20"/>
      <c r="Q80" s="49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</row>
    <row r="81" spans="1:155" s="41" customFormat="1">
      <c r="A81" s="86" t="s">
        <v>73</v>
      </c>
      <c r="B81" s="19" t="s">
        <v>25</v>
      </c>
      <c r="C81" s="35" t="s">
        <v>67</v>
      </c>
      <c r="D81" s="16">
        <f t="shared" ca="1" si="22"/>
        <v>0</v>
      </c>
      <c r="E81" s="30"/>
      <c r="F81" s="30"/>
      <c r="G81" s="20"/>
      <c r="H81" s="30"/>
      <c r="I81" s="30"/>
      <c r="J81" s="20"/>
      <c r="K81" s="30"/>
      <c r="L81" s="30"/>
      <c r="M81" s="20"/>
      <c r="N81" s="30"/>
      <c r="O81" s="30"/>
      <c r="P81" s="20"/>
      <c r="Q81" s="49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</row>
    <row r="82" spans="1:155" s="41" customFormat="1">
      <c r="A82" s="89" t="s">
        <v>84</v>
      </c>
      <c r="B82" s="19" t="s">
        <v>25</v>
      </c>
      <c r="C82" s="35" t="s">
        <v>67</v>
      </c>
      <c r="D82" s="16">
        <f t="shared" ca="1" si="22"/>
        <v>0</v>
      </c>
      <c r="E82" s="30"/>
      <c r="F82" s="30"/>
      <c r="G82" s="20"/>
      <c r="H82" s="30"/>
      <c r="I82" s="30"/>
      <c r="J82" s="20"/>
      <c r="K82" s="30"/>
      <c r="L82" s="30"/>
      <c r="M82" s="20"/>
      <c r="N82" s="30"/>
      <c r="O82" s="30"/>
      <c r="P82" s="20"/>
      <c r="Q82" s="49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</row>
    <row r="83" spans="1:155" s="41" customFormat="1">
      <c r="A83" s="94" t="s">
        <v>80</v>
      </c>
      <c r="B83" s="19" t="s">
        <v>16</v>
      </c>
      <c r="C83" s="35" t="s">
        <v>28</v>
      </c>
      <c r="D83" s="16">
        <f>P83</f>
        <v>0</v>
      </c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20"/>
      <c r="Q83" s="49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  <c r="EI83" s="40"/>
      <c r="EJ83" s="40"/>
      <c r="EK83" s="40"/>
      <c r="EL83" s="40"/>
      <c r="EM83" s="40"/>
      <c r="EN83" s="40"/>
      <c r="EO83" s="40"/>
      <c r="EP83" s="40"/>
      <c r="EQ83" s="40"/>
      <c r="ER83" s="40"/>
      <c r="ES83" s="40"/>
      <c r="ET83" s="40"/>
      <c r="EU83" s="40"/>
      <c r="EV83" s="40"/>
      <c r="EW83" s="40"/>
      <c r="EX83" s="40"/>
    </row>
    <row r="84" spans="1:155" s="41" customFormat="1">
      <c r="A84" s="105" t="s">
        <v>141</v>
      </c>
      <c r="B84" s="19" t="s">
        <v>25</v>
      </c>
      <c r="C84" s="35" t="s">
        <v>28</v>
      </c>
      <c r="D84" s="16">
        <f t="shared" ref="D84:D85" si="23">SUM(E84:P84)</f>
        <v>0</v>
      </c>
      <c r="E84" s="30"/>
      <c r="F84" s="30"/>
      <c r="G84" s="20"/>
      <c r="H84" s="30"/>
      <c r="I84" s="30"/>
      <c r="J84" s="20"/>
      <c r="K84" s="30"/>
      <c r="L84" s="30"/>
      <c r="M84" s="20"/>
      <c r="N84" s="30"/>
      <c r="O84" s="30"/>
      <c r="P84" s="20"/>
      <c r="Q84" s="49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  <c r="EI84" s="40"/>
      <c r="EJ84" s="40"/>
      <c r="EK84" s="40"/>
      <c r="EL84" s="40"/>
      <c r="EM84" s="40"/>
      <c r="EN84" s="40"/>
      <c r="EO84" s="40"/>
      <c r="EP84" s="40"/>
      <c r="EQ84" s="40"/>
      <c r="ER84" s="40"/>
      <c r="ES84" s="40"/>
      <c r="ET84" s="40"/>
      <c r="EU84" s="40"/>
      <c r="EV84" s="40"/>
      <c r="EW84" s="40"/>
      <c r="EX84" s="40"/>
      <c r="EY84" s="40"/>
    </row>
    <row r="85" spans="1:155" s="41" customFormat="1">
      <c r="A85" s="105" t="s">
        <v>116</v>
      </c>
      <c r="B85" s="19" t="s">
        <v>25</v>
      </c>
      <c r="C85" s="35" t="s">
        <v>28</v>
      </c>
      <c r="D85" s="16">
        <f t="shared" si="23"/>
        <v>0</v>
      </c>
      <c r="E85" s="30"/>
      <c r="F85" s="30"/>
      <c r="G85" s="20"/>
      <c r="H85" s="30"/>
      <c r="I85" s="30"/>
      <c r="J85" s="20"/>
      <c r="K85" s="30"/>
      <c r="L85" s="30"/>
      <c r="M85" s="20"/>
      <c r="N85" s="30"/>
      <c r="O85" s="30"/>
      <c r="P85" s="20"/>
      <c r="Q85" s="49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</row>
    <row r="86" spans="1:155" s="41" customFormat="1">
      <c r="A86" s="105" t="s">
        <v>117</v>
      </c>
      <c r="B86" s="19" t="s">
        <v>16</v>
      </c>
      <c r="C86" s="35" t="s">
        <v>28</v>
      </c>
      <c r="D86" s="16">
        <f t="shared" ref="D86:D88" si="24">P86</f>
        <v>0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20"/>
      <c r="Q86" s="49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  <c r="EI86" s="40"/>
      <c r="EJ86" s="40"/>
      <c r="EK86" s="40"/>
      <c r="EL86" s="40"/>
      <c r="EM86" s="40"/>
      <c r="EN86" s="40"/>
      <c r="EO86" s="40"/>
      <c r="EP86" s="40"/>
      <c r="EQ86" s="40"/>
      <c r="ER86" s="40"/>
      <c r="ES86" s="40"/>
      <c r="ET86" s="40"/>
      <c r="EU86" s="40"/>
      <c r="EV86" s="40"/>
      <c r="EW86" s="40"/>
      <c r="EX86" s="40"/>
      <c r="EY86" s="40"/>
    </row>
    <row r="87" spans="1:155" s="41" customFormat="1" ht="28.5" customHeight="1">
      <c r="A87" s="113" t="s">
        <v>118</v>
      </c>
      <c r="B87" s="19" t="s">
        <v>16</v>
      </c>
      <c r="C87" s="35" t="s">
        <v>28</v>
      </c>
      <c r="D87" s="16">
        <f t="shared" si="24"/>
        <v>0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20"/>
      <c r="Q87" s="49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  <c r="EI87" s="40"/>
      <c r="EJ87" s="40"/>
      <c r="EK87" s="40"/>
      <c r="EL87" s="40"/>
      <c r="EM87" s="40"/>
      <c r="EN87" s="40"/>
      <c r="EO87" s="40"/>
      <c r="EP87" s="40"/>
      <c r="EQ87" s="40"/>
      <c r="ER87" s="40"/>
      <c r="ES87" s="40"/>
      <c r="ET87" s="40"/>
      <c r="EU87" s="40"/>
      <c r="EV87" s="40"/>
      <c r="EW87" s="40"/>
      <c r="EX87" s="40"/>
      <c r="EY87" s="40"/>
    </row>
    <row r="88" spans="1:155" s="41" customFormat="1">
      <c r="A88" s="105" t="s">
        <v>119</v>
      </c>
      <c r="B88" s="19" t="s">
        <v>16</v>
      </c>
      <c r="C88" s="35" t="s">
        <v>28</v>
      </c>
      <c r="D88" s="16">
        <f t="shared" si="24"/>
        <v>0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20"/>
      <c r="Q88" s="49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  <c r="DQ88" s="40"/>
      <c r="DR88" s="40"/>
      <c r="DS88" s="40"/>
      <c r="DT88" s="40"/>
      <c r="DU88" s="40"/>
      <c r="DV88" s="40"/>
      <c r="DW88" s="40"/>
      <c r="DX88" s="40"/>
      <c r="DY88" s="40"/>
      <c r="DZ88" s="40"/>
      <c r="EA88" s="40"/>
      <c r="EB88" s="40"/>
      <c r="EC88" s="40"/>
      <c r="ED88" s="40"/>
      <c r="EE88" s="40"/>
      <c r="EF88" s="40"/>
      <c r="EG88" s="40"/>
      <c r="EH88" s="40"/>
      <c r="EI88" s="40"/>
      <c r="EJ88" s="40"/>
      <c r="EK88" s="40"/>
      <c r="EL88" s="40"/>
      <c r="EM88" s="40"/>
      <c r="EN88" s="40"/>
      <c r="EO88" s="40"/>
      <c r="EP88" s="40"/>
      <c r="EQ88" s="40"/>
      <c r="ER88" s="40"/>
      <c r="ES88" s="40"/>
      <c r="ET88" s="40"/>
      <c r="EU88" s="40"/>
      <c r="EV88" s="40"/>
      <c r="EW88" s="40"/>
      <c r="EX88" s="40"/>
      <c r="EY88" s="40"/>
    </row>
    <row r="89" spans="1:155" s="41" customFormat="1">
      <c r="A89" s="88" t="s">
        <v>81</v>
      </c>
      <c r="B89" s="19" t="s">
        <v>25</v>
      </c>
      <c r="C89" s="19" t="s">
        <v>11</v>
      </c>
      <c r="D89" s="16">
        <f t="shared" ref="D89:D91" ca="1" si="25">IF(SUM($E89:$P89)=0,0,LOOKUP(9999999,OFFSET($E89:$P89,,,1,MATCH($M$3,$E$5:$P$5,0))))</f>
        <v>0</v>
      </c>
      <c r="E89" s="30"/>
      <c r="F89" s="30"/>
      <c r="G89" s="20"/>
      <c r="H89" s="30"/>
      <c r="I89" s="30"/>
      <c r="J89" s="20"/>
      <c r="K89" s="30"/>
      <c r="L89" s="30"/>
      <c r="M89" s="20"/>
      <c r="N89" s="30"/>
      <c r="O89" s="30"/>
      <c r="P89" s="20"/>
      <c r="Q89" s="49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  <c r="DQ89" s="40"/>
      <c r="DR89" s="40"/>
      <c r="DS89" s="40"/>
      <c r="DT89" s="40"/>
      <c r="DU89" s="40"/>
      <c r="DV89" s="40"/>
      <c r="DW89" s="40"/>
      <c r="DX89" s="40"/>
      <c r="DY89" s="40"/>
      <c r="DZ89" s="40"/>
      <c r="EA89" s="40"/>
      <c r="EB89" s="40"/>
      <c r="EC89" s="40"/>
      <c r="ED89" s="40"/>
      <c r="EE89" s="40"/>
      <c r="EF89" s="40"/>
      <c r="EG89" s="40"/>
      <c r="EH89" s="40"/>
      <c r="EI89" s="40"/>
      <c r="EJ89" s="40"/>
      <c r="EK89" s="40"/>
      <c r="EL89" s="40"/>
      <c r="EM89" s="40"/>
      <c r="EN89" s="40"/>
      <c r="EO89" s="40"/>
      <c r="EP89" s="40"/>
      <c r="EQ89" s="40"/>
      <c r="ER89" s="40"/>
      <c r="ES89" s="40"/>
      <c r="ET89" s="40"/>
      <c r="EU89" s="40"/>
      <c r="EV89" s="40"/>
      <c r="EW89" s="40"/>
      <c r="EX89" s="40"/>
    </row>
    <row r="90" spans="1:155" s="41" customFormat="1">
      <c r="A90" s="88" t="s">
        <v>146</v>
      </c>
      <c r="B90" s="19" t="s">
        <v>25</v>
      </c>
      <c r="C90" s="19" t="s">
        <v>11</v>
      </c>
      <c r="D90" s="16">
        <f t="shared" ca="1" si="25"/>
        <v>0</v>
      </c>
      <c r="E90" s="30"/>
      <c r="F90" s="30"/>
      <c r="G90" s="20"/>
      <c r="H90" s="30"/>
      <c r="I90" s="30"/>
      <c r="J90" s="20"/>
      <c r="K90" s="30"/>
      <c r="L90" s="30"/>
      <c r="M90" s="20"/>
      <c r="N90" s="30"/>
      <c r="O90" s="30"/>
      <c r="P90" s="20"/>
      <c r="Q90" s="49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  <c r="EI90" s="40"/>
      <c r="EJ90" s="40"/>
      <c r="EK90" s="40"/>
      <c r="EL90" s="40"/>
      <c r="EM90" s="40"/>
      <c r="EN90" s="40"/>
      <c r="EO90" s="40"/>
      <c r="EP90" s="40"/>
      <c r="EQ90" s="40"/>
      <c r="ER90" s="40"/>
      <c r="ES90" s="40"/>
      <c r="ET90" s="40"/>
      <c r="EU90" s="40"/>
      <c r="EV90" s="40"/>
      <c r="EW90" s="40"/>
      <c r="EX90" s="40"/>
    </row>
    <row r="91" spans="1:155" s="41" customFormat="1">
      <c r="A91" s="85" t="s">
        <v>160</v>
      </c>
      <c r="B91" s="19" t="s">
        <v>25</v>
      </c>
      <c r="C91" s="19" t="s">
        <v>11</v>
      </c>
      <c r="D91" s="16">
        <f t="shared" ca="1" si="25"/>
        <v>0</v>
      </c>
      <c r="E91" s="30"/>
      <c r="F91" s="30"/>
      <c r="G91" s="20"/>
      <c r="H91" s="30"/>
      <c r="I91" s="30"/>
      <c r="J91" s="20"/>
      <c r="K91" s="30"/>
      <c r="L91" s="30"/>
      <c r="M91" s="20"/>
      <c r="N91" s="30"/>
      <c r="O91" s="30"/>
      <c r="P91" s="20"/>
      <c r="Q91" s="49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40"/>
      <c r="ER91" s="40"/>
      <c r="ES91" s="40"/>
      <c r="ET91" s="40"/>
      <c r="EU91" s="40"/>
      <c r="EV91" s="40"/>
      <c r="EW91" s="40"/>
      <c r="EX91" s="40"/>
    </row>
    <row r="92" spans="1:155" s="41" customFormat="1">
      <c r="A92" s="93" t="s">
        <v>161</v>
      </c>
      <c r="B92" s="19" t="s">
        <v>16</v>
      </c>
      <c r="C92" s="19" t="s">
        <v>11</v>
      </c>
      <c r="D92" s="16">
        <f t="shared" ref="D92:D93" si="26">P92</f>
        <v>0</v>
      </c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20"/>
      <c r="Q92" s="49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  <c r="EI92" s="40"/>
      <c r="EJ92" s="40"/>
      <c r="EK92" s="40"/>
      <c r="EL92" s="40"/>
      <c r="EM92" s="40"/>
      <c r="EN92" s="40"/>
      <c r="EO92" s="40"/>
      <c r="EP92" s="40"/>
      <c r="EQ92" s="40"/>
      <c r="ER92" s="40"/>
      <c r="ES92" s="40"/>
      <c r="ET92" s="40"/>
      <c r="EU92" s="40"/>
      <c r="EV92" s="40"/>
      <c r="EW92" s="40"/>
      <c r="EX92" s="40"/>
    </row>
    <row r="93" spans="1:155" s="84" customFormat="1">
      <c r="A93" s="93" t="s">
        <v>162</v>
      </c>
      <c r="B93" s="19" t="s">
        <v>16</v>
      </c>
      <c r="C93" s="19" t="s">
        <v>11</v>
      </c>
      <c r="D93" s="16">
        <f t="shared" si="26"/>
        <v>0</v>
      </c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20"/>
      <c r="Q93" s="49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</row>
    <row r="94" spans="1:155" s="84" customFormat="1" ht="31.5">
      <c r="A94" s="98" t="s">
        <v>115</v>
      </c>
      <c r="B94" s="99"/>
      <c r="C94" s="100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</row>
    <row r="95" spans="1:155" s="84" customFormat="1">
      <c r="A95" s="44" t="s">
        <v>91</v>
      </c>
      <c r="B95" s="23" t="s">
        <v>25</v>
      </c>
      <c r="C95" s="23" t="s">
        <v>67</v>
      </c>
      <c r="D95" s="16">
        <f ca="1">SUM(D99,D103,D107,D111)</f>
        <v>0</v>
      </c>
      <c r="E95" s="30"/>
      <c r="F95" s="30"/>
      <c r="G95" s="53">
        <f t="shared" ref="G95:P95" si="27">SUM(G99,G103,G107,G111)</f>
        <v>0</v>
      </c>
      <c r="H95" s="30"/>
      <c r="I95" s="30"/>
      <c r="J95" s="53">
        <f t="shared" si="27"/>
        <v>0</v>
      </c>
      <c r="K95" s="30"/>
      <c r="L95" s="30"/>
      <c r="M95" s="53">
        <f t="shared" si="27"/>
        <v>0</v>
      </c>
      <c r="N95" s="30"/>
      <c r="O95" s="30"/>
      <c r="P95" s="53">
        <f t="shared" si="27"/>
        <v>0</v>
      </c>
      <c r="Q95" s="49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</row>
    <row r="96" spans="1:155" s="41" customFormat="1">
      <c r="A96" s="44" t="s">
        <v>68</v>
      </c>
      <c r="B96" s="23" t="s">
        <v>25</v>
      </c>
      <c r="C96" s="23" t="s">
        <v>67</v>
      </c>
      <c r="D96" s="16">
        <f ca="1">SUM(D100,D104,D108,D113,D118)</f>
        <v>0</v>
      </c>
      <c r="E96" s="30"/>
      <c r="F96" s="30"/>
      <c r="G96" s="53">
        <f t="shared" ref="G96:P98" si="28">SUM(G100,G104,G108,G113,G118)</f>
        <v>0</v>
      </c>
      <c r="H96" s="30"/>
      <c r="I96" s="30"/>
      <c r="J96" s="53">
        <f t="shared" si="28"/>
        <v>0</v>
      </c>
      <c r="K96" s="30"/>
      <c r="L96" s="30"/>
      <c r="M96" s="53">
        <f t="shared" si="28"/>
        <v>0</v>
      </c>
      <c r="N96" s="30"/>
      <c r="O96" s="30"/>
      <c r="P96" s="53">
        <f t="shared" si="28"/>
        <v>0</v>
      </c>
      <c r="Q96" s="49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</row>
    <row r="97" spans="1:154" s="41" customFormat="1">
      <c r="A97" s="44" t="s">
        <v>69</v>
      </c>
      <c r="B97" s="23" t="s">
        <v>25</v>
      </c>
      <c r="C97" s="23" t="s">
        <v>67</v>
      </c>
      <c r="D97" s="16">
        <f ca="1">SUM(D101,D105,D109,D114,D119)</f>
        <v>0</v>
      </c>
      <c r="E97" s="30"/>
      <c r="F97" s="30"/>
      <c r="G97" s="53">
        <f t="shared" si="28"/>
        <v>0</v>
      </c>
      <c r="H97" s="30"/>
      <c r="I97" s="30"/>
      <c r="J97" s="53">
        <f t="shared" si="28"/>
        <v>0</v>
      </c>
      <c r="K97" s="30"/>
      <c r="L97" s="30"/>
      <c r="M97" s="53">
        <f t="shared" si="28"/>
        <v>0</v>
      </c>
      <c r="N97" s="30"/>
      <c r="O97" s="30"/>
      <c r="P97" s="53">
        <f t="shared" si="28"/>
        <v>0</v>
      </c>
      <c r="Q97" s="49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  <c r="EI97" s="40"/>
      <c r="EJ97" s="40"/>
      <c r="EK97" s="40"/>
      <c r="EL97" s="40"/>
      <c r="EM97" s="40"/>
      <c r="EN97" s="40"/>
      <c r="EO97" s="40"/>
      <c r="EP97" s="40"/>
      <c r="EQ97" s="40"/>
      <c r="ER97" s="40"/>
      <c r="ES97" s="40"/>
      <c r="ET97" s="40"/>
      <c r="EU97" s="40"/>
      <c r="EV97" s="40"/>
      <c r="EW97" s="40"/>
      <c r="EX97" s="40"/>
    </row>
    <row r="98" spans="1:154" s="41" customFormat="1">
      <c r="A98" s="44" t="s">
        <v>70</v>
      </c>
      <c r="B98" s="23" t="s">
        <v>25</v>
      </c>
      <c r="C98" s="23" t="s">
        <v>67</v>
      </c>
      <c r="D98" s="16">
        <f ca="1">SUM(D102,D106,D110,D115,D120)</f>
        <v>0</v>
      </c>
      <c r="E98" s="30"/>
      <c r="F98" s="30"/>
      <c r="G98" s="53">
        <f t="shared" si="28"/>
        <v>0</v>
      </c>
      <c r="H98" s="30"/>
      <c r="I98" s="30"/>
      <c r="J98" s="53">
        <f t="shared" si="28"/>
        <v>0</v>
      </c>
      <c r="K98" s="30"/>
      <c r="L98" s="30"/>
      <c r="M98" s="53">
        <f t="shared" si="28"/>
        <v>0</v>
      </c>
      <c r="N98" s="30"/>
      <c r="O98" s="30"/>
      <c r="P98" s="53">
        <f t="shared" si="28"/>
        <v>0</v>
      </c>
      <c r="Q98" s="49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  <c r="EI98" s="40"/>
      <c r="EJ98" s="40"/>
      <c r="EK98" s="40"/>
      <c r="EL98" s="40"/>
      <c r="EM98" s="40"/>
      <c r="EN98" s="40"/>
      <c r="EO98" s="40"/>
      <c r="EP98" s="40"/>
      <c r="EQ98" s="40"/>
      <c r="ER98" s="40"/>
      <c r="ES98" s="40"/>
      <c r="ET98" s="40"/>
      <c r="EU98" s="40"/>
      <c r="EV98" s="40"/>
      <c r="EW98" s="40"/>
      <c r="EX98" s="40"/>
    </row>
    <row r="99" spans="1:154" s="41" customFormat="1">
      <c r="A99" s="85" t="s">
        <v>92</v>
      </c>
      <c r="B99" s="19" t="s">
        <v>25</v>
      </c>
      <c r="C99" s="19" t="s">
        <v>67</v>
      </c>
      <c r="D99" s="16">
        <f t="shared" ref="D99:D110" ca="1" si="29">IF(SUM($E99:$P99)=0,0,LOOKUP(9999999,OFFSET($E99:$P99,,,1,MATCH($M$3,$E$5:$P$5,0))))</f>
        <v>0</v>
      </c>
      <c r="E99" s="30"/>
      <c r="F99" s="30"/>
      <c r="G99" s="20"/>
      <c r="H99" s="30"/>
      <c r="I99" s="30"/>
      <c r="J99" s="20"/>
      <c r="K99" s="30"/>
      <c r="L99" s="30"/>
      <c r="M99" s="20"/>
      <c r="N99" s="30"/>
      <c r="O99" s="30"/>
      <c r="P99" s="20"/>
      <c r="Q99" s="49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</row>
    <row r="100" spans="1:154" s="41" customFormat="1">
      <c r="A100" s="86" t="s">
        <v>72</v>
      </c>
      <c r="B100" s="19" t="s">
        <v>25</v>
      </c>
      <c r="C100" s="35" t="s">
        <v>67</v>
      </c>
      <c r="D100" s="16">
        <f t="shared" ca="1" si="29"/>
        <v>0</v>
      </c>
      <c r="E100" s="30"/>
      <c r="F100" s="30"/>
      <c r="G100" s="20"/>
      <c r="H100" s="30"/>
      <c r="I100" s="30"/>
      <c r="J100" s="20"/>
      <c r="K100" s="30"/>
      <c r="L100" s="30"/>
      <c r="M100" s="20"/>
      <c r="N100" s="30"/>
      <c r="O100" s="30"/>
      <c r="P100" s="20"/>
      <c r="Q100" s="49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  <c r="EI100" s="40"/>
      <c r="EJ100" s="40"/>
      <c r="EK100" s="40"/>
      <c r="EL100" s="40"/>
      <c r="EM100" s="40"/>
      <c r="EN100" s="40"/>
      <c r="EO100" s="40"/>
      <c r="EP100" s="40"/>
      <c r="EQ100" s="40"/>
      <c r="ER100" s="40"/>
      <c r="ES100" s="40"/>
      <c r="ET100" s="40"/>
      <c r="EU100" s="40"/>
      <c r="EV100" s="40"/>
      <c r="EW100" s="40"/>
      <c r="EX100" s="40"/>
    </row>
    <row r="101" spans="1:154" s="41" customFormat="1">
      <c r="A101" s="86" t="s">
        <v>73</v>
      </c>
      <c r="B101" s="19" t="s">
        <v>25</v>
      </c>
      <c r="C101" s="35" t="s">
        <v>67</v>
      </c>
      <c r="D101" s="16">
        <f t="shared" ca="1" si="29"/>
        <v>0</v>
      </c>
      <c r="E101" s="30"/>
      <c r="F101" s="30"/>
      <c r="G101" s="20"/>
      <c r="H101" s="30"/>
      <c r="I101" s="30"/>
      <c r="J101" s="20"/>
      <c r="K101" s="30"/>
      <c r="L101" s="30"/>
      <c r="M101" s="20"/>
      <c r="N101" s="30"/>
      <c r="O101" s="30"/>
      <c r="P101" s="20"/>
      <c r="Q101" s="49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  <c r="EI101" s="40"/>
      <c r="EJ101" s="40"/>
      <c r="EK101" s="40"/>
      <c r="EL101" s="40"/>
      <c r="EM101" s="40"/>
      <c r="EN101" s="40"/>
      <c r="EO101" s="40"/>
      <c r="EP101" s="40"/>
      <c r="EQ101" s="40"/>
      <c r="ER101" s="40"/>
      <c r="ES101" s="40"/>
      <c r="ET101" s="40"/>
      <c r="EU101" s="40"/>
      <c r="EV101" s="40"/>
      <c r="EW101" s="40"/>
      <c r="EX101" s="40"/>
    </row>
    <row r="102" spans="1:154" s="41" customFormat="1">
      <c r="A102" s="89" t="s">
        <v>84</v>
      </c>
      <c r="B102" s="19" t="s">
        <v>25</v>
      </c>
      <c r="C102" s="35" t="s">
        <v>67</v>
      </c>
      <c r="D102" s="16">
        <f t="shared" ca="1" si="29"/>
        <v>0</v>
      </c>
      <c r="E102" s="30"/>
      <c r="F102" s="30"/>
      <c r="G102" s="20"/>
      <c r="H102" s="30"/>
      <c r="I102" s="30"/>
      <c r="J102" s="20"/>
      <c r="K102" s="30"/>
      <c r="L102" s="30"/>
      <c r="M102" s="20"/>
      <c r="N102" s="30"/>
      <c r="O102" s="30"/>
      <c r="P102" s="20"/>
      <c r="Q102" s="49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</row>
    <row r="103" spans="1:154" s="41" customFormat="1">
      <c r="A103" s="85" t="s">
        <v>93</v>
      </c>
      <c r="B103" s="19" t="s">
        <v>25</v>
      </c>
      <c r="C103" s="19" t="s">
        <v>67</v>
      </c>
      <c r="D103" s="16">
        <f t="shared" ca="1" si="29"/>
        <v>0</v>
      </c>
      <c r="E103" s="30"/>
      <c r="F103" s="30"/>
      <c r="G103" s="20"/>
      <c r="H103" s="30"/>
      <c r="I103" s="30"/>
      <c r="J103" s="20"/>
      <c r="K103" s="30"/>
      <c r="L103" s="30"/>
      <c r="M103" s="20"/>
      <c r="N103" s="30"/>
      <c r="O103" s="30"/>
      <c r="P103" s="20"/>
      <c r="Q103" s="49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</row>
    <row r="104" spans="1:154" s="41" customFormat="1">
      <c r="A104" s="86" t="s">
        <v>72</v>
      </c>
      <c r="B104" s="19" t="s">
        <v>25</v>
      </c>
      <c r="C104" s="35" t="s">
        <v>67</v>
      </c>
      <c r="D104" s="16">
        <f t="shared" ca="1" si="29"/>
        <v>0</v>
      </c>
      <c r="E104" s="30"/>
      <c r="F104" s="30"/>
      <c r="G104" s="20"/>
      <c r="H104" s="30"/>
      <c r="I104" s="30"/>
      <c r="J104" s="20"/>
      <c r="K104" s="30"/>
      <c r="L104" s="30"/>
      <c r="M104" s="20"/>
      <c r="N104" s="30"/>
      <c r="O104" s="30"/>
      <c r="P104" s="20"/>
      <c r="Q104" s="49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</row>
    <row r="105" spans="1:154" s="41" customFormat="1">
      <c r="A105" s="86" t="s">
        <v>73</v>
      </c>
      <c r="B105" s="19" t="s">
        <v>25</v>
      </c>
      <c r="C105" s="35" t="s">
        <v>67</v>
      </c>
      <c r="D105" s="16">
        <f t="shared" ca="1" si="29"/>
        <v>0</v>
      </c>
      <c r="E105" s="30"/>
      <c r="F105" s="30"/>
      <c r="G105" s="20"/>
      <c r="H105" s="30"/>
      <c r="I105" s="30"/>
      <c r="J105" s="20"/>
      <c r="K105" s="30"/>
      <c r="L105" s="30"/>
      <c r="M105" s="20"/>
      <c r="N105" s="30"/>
      <c r="O105" s="30"/>
      <c r="P105" s="20"/>
      <c r="Q105" s="49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  <c r="EI105" s="40"/>
      <c r="EJ105" s="40"/>
      <c r="EK105" s="40"/>
      <c r="EL105" s="40"/>
      <c r="EM105" s="40"/>
      <c r="EN105" s="40"/>
      <c r="EO105" s="40"/>
      <c r="EP105" s="40"/>
      <c r="EQ105" s="40"/>
      <c r="ER105" s="40"/>
      <c r="ES105" s="40"/>
      <c r="ET105" s="40"/>
      <c r="EU105" s="40"/>
      <c r="EV105" s="40"/>
      <c r="EW105" s="40"/>
      <c r="EX105" s="40"/>
    </row>
    <row r="106" spans="1:154" s="41" customFormat="1">
      <c r="A106" s="89" t="s">
        <v>84</v>
      </c>
      <c r="B106" s="19" t="s">
        <v>25</v>
      </c>
      <c r="C106" s="35" t="s">
        <v>67</v>
      </c>
      <c r="D106" s="16">
        <f t="shared" ca="1" si="29"/>
        <v>0</v>
      </c>
      <c r="E106" s="30"/>
      <c r="F106" s="30"/>
      <c r="G106" s="20"/>
      <c r="H106" s="30"/>
      <c r="I106" s="30"/>
      <c r="J106" s="20"/>
      <c r="K106" s="30"/>
      <c r="L106" s="30"/>
      <c r="M106" s="20"/>
      <c r="N106" s="30"/>
      <c r="O106" s="30"/>
      <c r="P106" s="20"/>
      <c r="Q106" s="49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  <c r="DQ106" s="40"/>
      <c r="DR106" s="40"/>
      <c r="DS106" s="40"/>
      <c r="DT106" s="40"/>
      <c r="DU106" s="40"/>
      <c r="DV106" s="40"/>
      <c r="DW106" s="40"/>
      <c r="DX106" s="40"/>
      <c r="DY106" s="40"/>
      <c r="DZ106" s="40"/>
      <c r="EA106" s="40"/>
      <c r="EB106" s="40"/>
      <c r="EC106" s="40"/>
      <c r="ED106" s="40"/>
      <c r="EE106" s="40"/>
      <c r="EF106" s="40"/>
      <c r="EG106" s="40"/>
      <c r="EH106" s="40"/>
      <c r="EI106" s="40"/>
      <c r="EJ106" s="40"/>
      <c r="EK106" s="40"/>
      <c r="EL106" s="40"/>
      <c r="EM106" s="40"/>
      <c r="EN106" s="40"/>
      <c r="EO106" s="40"/>
      <c r="EP106" s="40"/>
      <c r="EQ106" s="40"/>
      <c r="ER106" s="40"/>
      <c r="ES106" s="40"/>
      <c r="ET106" s="40"/>
      <c r="EU106" s="40"/>
      <c r="EV106" s="40"/>
      <c r="EW106" s="40"/>
      <c r="EX106" s="40"/>
    </row>
    <row r="107" spans="1:154" s="41" customFormat="1">
      <c r="A107" s="85" t="s">
        <v>94</v>
      </c>
      <c r="B107" s="19" t="s">
        <v>25</v>
      </c>
      <c r="C107" s="19" t="s">
        <v>67</v>
      </c>
      <c r="D107" s="16">
        <f t="shared" ca="1" si="29"/>
        <v>0</v>
      </c>
      <c r="E107" s="30"/>
      <c r="F107" s="30"/>
      <c r="G107" s="20"/>
      <c r="H107" s="30"/>
      <c r="I107" s="30"/>
      <c r="J107" s="20"/>
      <c r="K107" s="30"/>
      <c r="L107" s="30"/>
      <c r="M107" s="20"/>
      <c r="N107" s="30"/>
      <c r="O107" s="30"/>
      <c r="P107" s="20"/>
      <c r="Q107" s="49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</row>
    <row r="108" spans="1:154" s="57" customFormat="1">
      <c r="A108" s="86" t="s">
        <v>72</v>
      </c>
      <c r="B108" s="19" t="s">
        <v>25</v>
      </c>
      <c r="C108" s="35" t="s">
        <v>67</v>
      </c>
      <c r="D108" s="16">
        <f t="shared" ca="1" si="29"/>
        <v>0</v>
      </c>
      <c r="E108" s="30"/>
      <c r="F108" s="30"/>
      <c r="G108" s="20"/>
      <c r="H108" s="30"/>
      <c r="I108" s="30"/>
      <c r="J108" s="20"/>
      <c r="K108" s="30"/>
      <c r="L108" s="30"/>
      <c r="M108" s="20"/>
      <c r="N108" s="30"/>
      <c r="O108" s="30"/>
      <c r="P108" s="20"/>
      <c r="Q108" s="49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</row>
    <row r="109" spans="1:154" s="41" customFormat="1">
      <c r="A109" s="86" t="s">
        <v>73</v>
      </c>
      <c r="B109" s="19" t="s">
        <v>25</v>
      </c>
      <c r="C109" s="35" t="s">
        <v>67</v>
      </c>
      <c r="D109" s="16">
        <f t="shared" ca="1" si="29"/>
        <v>0</v>
      </c>
      <c r="E109" s="30"/>
      <c r="F109" s="30"/>
      <c r="G109" s="20"/>
      <c r="H109" s="30"/>
      <c r="I109" s="30"/>
      <c r="J109" s="20"/>
      <c r="K109" s="30"/>
      <c r="L109" s="30"/>
      <c r="M109" s="20"/>
      <c r="N109" s="30"/>
      <c r="O109" s="30"/>
      <c r="P109" s="20"/>
      <c r="Q109" s="49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  <c r="EI109" s="40"/>
      <c r="EJ109" s="40"/>
      <c r="EK109" s="40"/>
      <c r="EL109" s="40"/>
      <c r="EM109" s="40"/>
      <c r="EN109" s="40"/>
      <c r="EO109" s="40"/>
      <c r="EP109" s="40"/>
      <c r="EQ109" s="40"/>
      <c r="ER109" s="40"/>
      <c r="ES109" s="40"/>
      <c r="ET109" s="40"/>
      <c r="EU109" s="40"/>
      <c r="EV109" s="40"/>
      <c r="EW109" s="40"/>
      <c r="EX109" s="40"/>
    </row>
    <row r="110" spans="1:154" s="41" customFormat="1">
      <c r="A110" s="89" t="s">
        <v>84</v>
      </c>
      <c r="B110" s="19" t="s">
        <v>25</v>
      </c>
      <c r="C110" s="35" t="s">
        <v>67</v>
      </c>
      <c r="D110" s="16">
        <f t="shared" ca="1" si="29"/>
        <v>0</v>
      </c>
      <c r="E110" s="30"/>
      <c r="F110" s="30"/>
      <c r="G110" s="20"/>
      <c r="H110" s="30"/>
      <c r="I110" s="30"/>
      <c r="J110" s="20"/>
      <c r="K110" s="30"/>
      <c r="L110" s="30"/>
      <c r="M110" s="20"/>
      <c r="N110" s="30"/>
      <c r="O110" s="30"/>
      <c r="P110" s="20"/>
      <c r="Q110" s="49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  <c r="EI110" s="40"/>
      <c r="EJ110" s="40"/>
      <c r="EK110" s="40"/>
      <c r="EL110" s="40"/>
      <c r="EM110" s="40"/>
      <c r="EN110" s="40"/>
      <c r="EO110" s="40"/>
      <c r="EP110" s="40"/>
      <c r="EQ110" s="40"/>
      <c r="ER110" s="40"/>
      <c r="ES110" s="40"/>
      <c r="ET110" s="40"/>
      <c r="EU110" s="40"/>
      <c r="EV110" s="40"/>
      <c r="EW110" s="40"/>
      <c r="EX110" s="40"/>
    </row>
    <row r="111" spans="1:154" s="41" customFormat="1">
      <c r="A111" s="44" t="s">
        <v>145</v>
      </c>
      <c r="B111" s="23" t="s">
        <v>25</v>
      </c>
      <c r="C111" s="23" t="s">
        <v>67</v>
      </c>
      <c r="D111" s="16">
        <f ca="1">SUM(D116,D117,D112)</f>
        <v>0</v>
      </c>
      <c r="E111" s="30"/>
      <c r="F111" s="30"/>
      <c r="G111" s="53">
        <f t="shared" ref="G111:P111" si="30">SUM(G116,G117,G112)</f>
        <v>0</v>
      </c>
      <c r="H111" s="30"/>
      <c r="I111" s="30"/>
      <c r="J111" s="53">
        <f t="shared" si="30"/>
        <v>0</v>
      </c>
      <c r="K111" s="30"/>
      <c r="L111" s="30"/>
      <c r="M111" s="53">
        <f t="shared" si="30"/>
        <v>0</v>
      </c>
      <c r="N111" s="30"/>
      <c r="O111" s="30"/>
      <c r="P111" s="53">
        <f t="shared" si="30"/>
        <v>0</v>
      </c>
      <c r="Q111" s="49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  <c r="EI111" s="40"/>
      <c r="EJ111" s="40"/>
      <c r="EK111" s="40"/>
      <c r="EL111" s="40"/>
      <c r="EM111" s="40"/>
      <c r="EN111" s="40"/>
      <c r="EO111" s="40"/>
      <c r="EP111" s="40"/>
      <c r="EQ111" s="40"/>
      <c r="ER111" s="40"/>
      <c r="ES111" s="40"/>
      <c r="ET111" s="40"/>
      <c r="EU111" s="40"/>
      <c r="EV111" s="40"/>
      <c r="EW111" s="40"/>
      <c r="EX111" s="40"/>
    </row>
    <row r="112" spans="1:154" s="41" customFormat="1">
      <c r="A112" s="86" t="s">
        <v>82</v>
      </c>
      <c r="B112" s="19" t="s">
        <v>25</v>
      </c>
      <c r="C112" s="19" t="s">
        <v>67</v>
      </c>
      <c r="D112" s="16">
        <f t="shared" ref="D112:D120" ca="1" si="31">IF(SUM($E112:$P112)=0,0,LOOKUP(9999999,OFFSET($E112:$P112,,,1,MATCH($M$3,$E$5:$P$5,0))))</f>
        <v>0</v>
      </c>
      <c r="E112" s="30"/>
      <c r="F112" s="30"/>
      <c r="G112" s="20"/>
      <c r="H112" s="30"/>
      <c r="I112" s="30"/>
      <c r="J112" s="20"/>
      <c r="K112" s="30"/>
      <c r="L112" s="30"/>
      <c r="M112" s="20"/>
      <c r="N112" s="30"/>
      <c r="O112" s="30"/>
      <c r="P112" s="20"/>
      <c r="Q112" s="49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  <c r="EN112" s="40"/>
      <c r="EO112" s="40"/>
      <c r="EP112" s="40"/>
      <c r="EQ112" s="40"/>
      <c r="ER112" s="40"/>
      <c r="ES112" s="40"/>
      <c r="ET112" s="40"/>
      <c r="EU112" s="40"/>
      <c r="EV112" s="40"/>
      <c r="EW112" s="40"/>
      <c r="EX112" s="40"/>
    </row>
    <row r="113" spans="1:154" s="41" customFormat="1">
      <c r="A113" s="86" t="s">
        <v>72</v>
      </c>
      <c r="B113" s="19" t="s">
        <v>25</v>
      </c>
      <c r="C113" s="35" t="s">
        <v>67</v>
      </c>
      <c r="D113" s="16">
        <f t="shared" ca="1" si="31"/>
        <v>0</v>
      </c>
      <c r="E113" s="30"/>
      <c r="F113" s="30"/>
      <c r="G113" s="20"/>
      <c r="H113" s="30"/>
      <c r="I113" s="30"/>
      <c r="J113" s="20"/>
      <c r="K113" s="30"/>
      <c r="L113" s="30"/>
      <c r="M113" s="20"/>
      <c r="N113" s="30"/>
      <c r="O113" s="30"/>
      <c r="P113" s="20"/>
      <c r="Q113" s="49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</row>
    <row r="114" spans="1:154" s="41" customFormat="1">
      <c r="A114" s="89" t="s">
        <v>73</v>
      </c>
      <c r="B114" s="19" t="s">
        <v>25</v>
      </c>
      <c r="C114" s="35" t="s">
        <v>67</v>
      </c>
      <c r="D114" s="16">
        <f t="shared" ca="1" si="31"/>
        <v>0</v>
      </c>
      <c r="E114" s="30"/>
      <c r="F114" s="30"/>
      <c r="G114" s="20"/>
      <c r="H114" s="30"/>
      <c r="I114" s="30"/>
      <c r="J114" s="20"/>
      <c r="K114" s="30"/>
      <c r="L114" s="30"/>
      <c r="M114" s="20"/>
      <c r="N114" s="30"/>
      <c r="O114" s="30"/>
      <c r="P114" s="20"/>
      <c r="Q114" s="49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  <c r="EN114" s="40"/>
      <c r="EO114" s="40"/>
      <c r="EP114" s="40"/>
      <c r="EQ114" s="40"/>
      <c r="ER114" s="40"/>
      <c r="ES114" s="40"/>
      <c r="ET114" s="40"/>
      <c r="EU114" s="40"/>
      <c r="EV114" s="40"/>
      <c r="EW114" s="40"/>
      <c r="EX114" s="40"/>
    </row>
    <row r="115" spans="1:154" s="41" customFormat="1">
      <c r="A115" s="86" t="s">
        <v>84</v>
      </c>
      <c r="B115" s="19" t="s">
        <v>25</v>
      </c>
      <c r="C115" s="35" t="s">
        <v>67</v>
      </c>
      <c r="D115" s="16">
        <f t="shared" ca="1" si="31"/>
        <v>0</v>
      </c>
      <c r="E115" s="30"/>
      <c r="F115" s="30"/>
      <c r="G115" s="20"/>
      <c r="H115" s="30"/>
      <c r="I115" s="30"/>
      <c r="J115" s="20"/>
      <c r="K115" s="30"/>
      <c r="L115" s="30"/>
      <c r="M115" s="20"/>
      <c r="N115" s="30"/>
      <c r="O115" s="30"/>
      <c r="P115" s="20"/>
      <c r="Q115" s="49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  <c r="EN115" s="40"/>
      <c r="EO115" s="40"/>
      <c r="EP115" s="40"/>
      <c r="EQ115" s="40"/>
      <c r="ER115" s="40"/>
      <c r="ES115" s="40"/>
      <c r="ET115" s="40"/>
      <c r="EU115" s="40"/>
      <c r="EV115" s="40"/>
      <c r="EW115" s="40"/>
      <c r="EX115" s="40"/>
    </row>
    <row r="116" spans="1:154" s="41" customFormat="1" ht="28.5">
      <c r="A116" s="51" t="s">
        <v>83</v>
      </c>
      <c r="B116" s="19" t="s">
        <v>25</v>
      </c>
      <c r="C116" s="35" t="s">
        <v>67</v>
      </c>
      <c r="D116" s="16">
        <f t="shared" ca="1" si="31"/>
        <v>0</v>
      </c>
      <c r="E116" s="30"/>
      <c r="F116" s="30"/>
      <c r="G116" s="20"/>
      <c r="H116" s="30"/>
      <c r="I116" s="30"/>
      <c r="J116" s="20"/>
      <c r="K116" s="30"/>
      <c r="L116" s="30"/>
      <c r="M116" s="20"/>
      <c r="N116" s="30"/>
      <c r="O116" s="30"/>
      <c r="P116" s="20"/>
      <c r="Q116" s="49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  <c r="EI116" s="40"/>
      <c r="EJ116" s="40"/>
      <c r="EK116" s="40"/>
      <c r="EL116" s="40"/>
      <c r="EM116" s="40"/>
      <c r="EN116" s="40"/>
      <c r="EO116" s="40"/>
      <c r="EP116" s="40"/>
      <c r="EQ116" s="40"/>
      <c r="ER116" s="40"/>
      <c r="ES116" s="40"/>
      <c r="ET116" s="40"/>
      <c r="EU116" s="40"/>
      <c r="EV116" s="40"/>
      <c r="EW116" s="40"/>
      <c r="EX116" s="40"/>
    </row>
    <row r="117" spans="1:154" s="41" customFormat="1">
      <c r="A117" s="85" t="s">
        <v>95</v>
      </c>
      <c r="B117" s="19" t="s">
        <v>25</v>
      </c>
      <c r="C117" s="19" t="s">
        <v>67</v>
      </c>
      <c r="D117" s="16">
        <f t="shared" ca="1" si="31"/>
        <v>0</v>
      </c>
      <c r="E117" s="30"/>
      <c r="F117" s="30"/>
      <c r="G117" s="20"/>
      <c r="H117" s="30"/>
      <c r="I117" s="30"/>
      <c r="J117" s="20"/>
      <c r="K117" s="30"/>
      <c r="L117" s="30"/>
      <c r="M117" s="20"/>
      <c r="N117" s="30"/>
      <c r="O117" s="30"/>
      <c r="P117" s="20"/>
      <c r="Q117" s="49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  <c r="EI117" s="40"/>
      <c r="EJ117" s="40"/>
      <c r="EK117" s="40"/>
      <c r="EL117" s="40"/>
      <c r="EM117" s="40"/>
      <c r="EN117" s="40"/>
      <c r="EO117" s="40"/>
      <c r="EP117" s="40"/>
      <c r="EQ117" s="40"/>
      <c r="ER117" s="40"/>
      <c r="ES117" s="40"/>
      <c r="ET117" s="40"/>
      <c r="EU117" s="40"/>
      <c r="EV117" s="40"/>
      <c r="EW117" s="40"/>
      <c r="EX117" s="40"/>
    </row>
    <row r="118" spans="1:154" s="41" customFormat="1">
      <c r="A118" s="86" t="s">
        <v>72</v>
      </c>
      <c r="B118" s="19" t="s">
        <v>25</v>
      </c>
      <c r="C118" s="35" t="s">
        <v>67</v>
      </c>
      <c r="D118" s="16">
        <f t="shared" ca="1" si="31"/>
        <v>0</v>
      </c>
      <c r="E118" s="30"/>
      <c r="F118" s="30"/>
      <c r="G118" s="20"/>
      <c r="H118" s="30"/>
      <c r="I118" s="30"/>
      <c r="J118" s="20"/>
      <c r="K118" s="30"/>
      <c r="L118" s="30"/>
      <c r="M118" s="20"/>
      <c r="N118" s="30"/>
      <c r="O118" s="30"/>
      <c r="P118" s="20"/>
      <c r="Q118" s="49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  <c r="DQ118" s="40"/>
      <c r="DR118" s="40"/>
      <c r="DS118" s="40"/>
      <c r="DT118" s="40"/>
      <c r="DU118" s="40"/>
      <c r="DV118" s="40"/>
      <c r="DW118" s="40"/>
      <c r="DX118" s="40"/>
      <c r="DY118" s="40"/>
      <c r="DZ118" s="40"/>
      <c r="EA118" s="40"/>
      <c r="EB118" s="40"/>
      <c r="EC118" s="40"/>
      <c r="ED118" s="40"/>
      <c r="EE118" s="40"/>
      <c r="EF118" s="40"/>
      <c r="EG118" s="40"/>
      <c r="EH118" s="40"/>
      <c r="EI118" s="40"/>
      <c r="EJ118" s="40"/>
      <c r="EK118" s="40"/>
      <c r="EL118" s="40"/>
      <c r="EM118" s="40"/>
      <c r="EN118" s="40"/>
      <c r="EO118" s="40"/>
      <c r="EP118" s="40"/>
      <c r="EQ118" s="40"/>
      <c r="ER118" s="40"/>
      <c r="ES118" s="40"/>
      <c r="ET118" s="40"/>
      <c r="EU118" s="40"/>
      <c r="EV118" s="40"/>
      <c r="EW118" s="40"/>
      <c r="EX118" s="40"/>
    </row>
    <row r="119" spans="1:154" s="41" customFormat="1">
      <c r="A119" s="86" t="s">
        <v>73</v>
      </c>
      <c r="B119" s="19" t="s">
        <v>25</v>
      </c>
      <c r="C119" s="35" t="s">
        <v>67</v>
      </c>
      <c r="D119" s="16">
        <f t="shared" ca="1" si="31"/>
        <v>0</v>
      </c>
      <c r="E119" s="30"/>
      <c r="F119" s="30"/>
      <c r="G119" s="20"/>
      <c r="H119" s="30"/>
      <c r="I119" s="30"/>
      <c r="J119" s="20"/>
      <c r="K119" s="30"/>
      <c r="L119" s="30"/>
      <c r="M119" s="20"/>
      <c r="N119" s="30"/>
      <c r="O119" s="30"/>
      <c r="P119" s="20"/>
      <c r="Q119" s="49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  <c r="DQ119" s="40"/>
      <c r="DR119" s="40"/>
      <c r="DS119" s="40"/>
      <c r="DT119" s="40"/>
      <c r="DU119" s="40"/>
      <c r="DV119" s="40"/>
      <c r="DW119" s="40"/>
      <c r="DX119" s="40"/>
      <c r="DY119" s="40"/>
      <c r="DZ119" s="40"/>
      <c r="EA119" s="40"/>
      <c r="EB119" s="40"/>
      <c r="EC119" s="40"/>
      <c r="ED119" s="40"/>
      <c r="EE119" s="40"/>
      <c r="EF119" s="40"/>
      <c r="EG119" s="40"/>
      <c r="EH119" s="40"/>
      <c r="EI119" s="40"/>
      <c r="EJ119" s="40"/>
      <c r="EK119" s="40"/>
      <c r="EL119" s="40"/>
      <c r="EM119" s="40"/>
      <c r="EN119" s="40"/>
      <c r="EO119" s="40"/>
      <c r="EP119" s="40"/>
      <c r="EQ119" s="40"/>
      <c r="ER119" s="40"/>
      <c r="ES119" s="40"/>
      <c r="ET119" s="40"/>
      <c r="EU119" s="40"/>
      <c r="EV119" s="40"/>
      <c r="EW119" s="40"/>
      <c r="EX119" s="40"/>
    </row>
    <row r="120" spans="1:154" s="41" customFormat="1">
      <c r="A120" s="89" t="s">
        <v>84</v>
      </c>
      <c r="B120" s="19" t="s">
        <v>25</v>
      </c>
      <c r="C120" s="35" t="s">
        <v>67</v>
      </c>
      <c r="D120" s="16">
        <f t="shared" ca="1" si="31"/>
        <v>0</v>
      </c>
      <c r="E120" s="30"/>
      <c r="F120" s="30"/>
      <c r="G120" s="20"/>
      <c r="H120" s="30"/>
      <c r="I120" s="30"/>
      <c r="J120" s="20"/>
      <c r="K120" s="30"/>
      <c r="L120" s="30"/>
      <c r="M120" s="20"/>
      <c r="N120" s="30"/>
      <c r="O120" s="30"/>
      <c r="P120" s="20"/>
      <c r="Q120" s="49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  <c r="DQ120" s="40"/>
      <c r="DR120" s="40"/>
      <c r="DS120" s="40"/>
      <c r="DT120" s="40"/>
      <c r="DU120" s="40"/>
      <c r="DV120" s="40"/>
      <c r="DW120" s="40"/>
      <c r="DX120" s="40"/>
      <c r="DY120" s="40"/>
      <c r="DZ120" s="40"/>
      <c r="EA120" s="40"/>
      <c r="EB120" s="40"/>
      <c r="EC120" s="40"/>
      <c r="ED120" s="40"/>
      <c r="EE120" s="40"/>
      <c r="EF120" s="40"/>
      <c r="EG120" s="40"/>
      <c r="EH120" s="40"/>
      <c r="EI120" s="40"/>
      <c r="EJ120" s="40"/>
      <c r="EK120" s="40"/>
      <c r="EL120" s="40"/>
      <c r="EM120" s="40"/>
      <c r="EN120" s="40"/>
      <c r="EO120" s="40"/>
      <c r="EP120" s="40"/>
      <c r="EQ120" s="40"/>
      <c r="ER120" s="40"/>
      <c r="ES120" s="40"/>
      <c r="ET120" s="40"/>
      <c r="EU120" s="40"/>
      <c r="EV120" s="40"/>
      <c r="EW120" s="40"/>
      <c r="EX120" s="40"/>
    </row>
    <row r="121" spans="1:154" s="41" customFormat="1">
      <c r="A121" s="90" t="s">
        <v>96</v>
      </c>
      <c r="B121" s="19" t="s">
        <v>16</v>
      </c>
      <c r="C121" s="35" t="s">
        <v>28</v>
      </c>
      <c r="D121" s="16">
        <f>P121</f>
        <v>0</v>
      </c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20"/>
      <c r="Q121" s="49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  <c r="DQ121" s="40"/>
      <c r="DR121" s="40"/>
      <c r="DS121" s="40"/>
      <c r="DT121" s="40"/>
      <c r="DU121" s="40"/>
      <c r="DV121" s="40"/>
      <c r="DW121" s="40"/>
      <c r="DX121" s="40"/>
      <c r="DY121" s="40"/>
      <c r="DZ121" s="40"/>
      <c r="EA121" s="40"/>
      <c r="EB121" s="40"/>
      <c r="EC121" s="40"/>
      <c r="ED121" s="40"/>
      <c r="EE121" s="40"/>
      <c r="EF121" s="40"/>
      <c r="EG121" s="40"/>
      <c r="EH121" s="40"/>
      <c r="EI121" s="40"/>
      <c r="EJ121" s="40"/>
      <c r="EK121" s="40"/>
      <c r="EL121" s="40"/>
      <c r="EM121" s="40"/>
      <c r="EN121" s="40"/>
      <c r="EO121" s="40"/>
      <c r="EP121" s="40"/>
      <c r="EQ121" s="40"/>
      <c r="ER121" s="40"/>
      <c r="ES121" s="40"/>
      <c r="ET121" s="40"/>
      <c r="EU121" s="40"/>
      <c r="EV121" s="40"/>
      <c r="EW121" s="40"/>
      <c r="EX121" s="40"/>
    </row>
    <row r="122" spans="1:154" s="41" customFormat="1" ht="28.5">
      <c r="A122" s="113" t="s">
        <v>142</v>
      </c>
      <c r="B122" s="19" t="s">
        <v>25</v>
      </c>
      <c r="C122" s="35" t="s">
        <v>28</v>
      </c>
      <c r="D122" s="16">
        <f t="shared" ref="D122:D123" si="32">SUM(E122:P122)</f>
        <v>0</v>
      </c>
      <c r="E122" s="30"/>
      <c r="F122" s="30"/>
      <c r="G122" s="20"/>
      <c r="H122" s="30"/>
      <c r="I122" s="30"/>
      <c r="J122" s="20"/>
      <c r="K122" s="30"/>
      <c r="L122" s="30"/>
      <c r="M122" s="20"/>
      <c r="N122" s="30"/>
      <c r="O122" s="30"/>
      <c r="P122" s="20"/>
      <c r="Q122" s="49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  <c r="EI122" s="40"/>
      <c r="EJ122" s="40"/>
      <c r="EK122" s="40"/>
      <c r="EL122" s="40"/>
      <c r="EM122" s="40"/>
      <c r="EN122" s="40"/>
      <c r="EO122" s="40"/>
      <c r="EP122" s="40"/>
      <c r="EQ122" s="40"/>
      <c r="ER122" s="40"/>
      <c r="ES122" s="40"/>
      <c r="ET122" s="40"/>
      <c r="EU122" s="40"/>
      <c r="EV122" s="40"/>
      <c r="EW122" s="40"/>
      <c r="EX122" s="40"/>
    </row>
    <row r="123" spans="1:154" s="41" customFormat="1" ht="28.5">
      <c r="A123" s="113" t="s">
        <v>135</v>
      </c>
      <c r="B123" s="19" t="s">
        <v>25</v>
      </c>
      <c r="C123" s="35" t="s">
        <v>28</v>
      </c>
      <c r="D123" s="16">
        <f t="shared" si="32"/>
        <v>0</v>
      </c>
      <c r="E123" s="30"/>
      <c r="F123" s="30"/>
      <c r="G123" s="20"/>
      <c r="H123" s="30"/>
      <c r="I123" s="30"/>
      <c r="J123" s="20"/>
      <c r="K123" s="30"/>
      <c r="L123" s="30"/>
      <c r="M123" s="20"/>
      <c r="N123" s="30"/>
      <c r="O123" s="30"/>
      <c r="P123" s="20"/>
      <c r="Q123" s="49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  <c r="DQ123" s="40"/>
      <c r="DR123" s="40"/>
      <c r="DS123" s="40"/>
      <c r="DT123" s="40"/>
      <c r="DU123" s="40"/>
      <c r="DV123" s="40"/>
      <c r="DW123" s="40"/>
      <c r="DX123" s="40"/>
      <c r="DY123" s="40"/>
      <c r="DZ123" s="40"/>
      <c r="EA123" s="40"/>
      <c r="EB123" s="40"/>
      <c r="EC123" s="40"/>
      <c r="ED123" s="40"/>
      <c r="EE123" s="40"/>
      <c r="EF123" s="40"/>
      <c r="EG123" s="40"/>
      <c r="EH123" s="40"/>
      <c r="EI123" s="40"/>
      <c r="EJ123" s="40"/>
      <c r="EK123" s="40"/>
      <c r="EL123" s="40"/>
      <c r="EM123" s="40"/>
      <c r="EN123" s="40"/>
      <c r="EO123" s="40"/>
      <c r="EP123" s="40"/>
      <c r="EQ123" s="40"/>
      <c r="ER123" s="40"/>
      <c r="ES123" s="40"/>
      <c r="ET123" s="40"/>
      <c r="EU123" s="40"/>
      <c r="EV123" s="40"/>
      <c r="EW123" s="40"/>
      <c r="EX123" s="40"/>
    </row>
    <row r="124" spans="1:154" s="41" customFormat="1" ht="28.5">
      <c r="A124" s="113" t="s">
        <v>138</v>
      </c>
      <c r="B124" s="19" t="s">
        <v>16</v>
      </c>
      <c r="C124" s="35" t="s">
        <v>28</v>
      </c>
      <c r="D124" s="16">
        <f t="shared" ref="D124:D126" si="33">P124</f>
        <v>0</v>
      </c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20"/>
      <c r="Q124" s="49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  <c r="EI124" s="40"/>
      <c r="EJ124" s="40"/>
      <c r="EK124" s="40"/>
      <c r="EL124" s="40"/>
      <c r="EM124" s="40"/>
      <c r="EN124" s="40"/>
      <c r="EO124" s="40"/>
      <c r="EP124" s="40"/>
      <c r="EQ124" s="40"/>
      <c r="ER124" s="40"/>
      <c r="ES124" s="40"/>
      <c r="ET124" s="40"/>
      <c r="EU124" s="40"/>
      <c r="EV124" s="40"/>
      <c r="EW124" s="40"/>
      <c r="EX124" s="40"/>
    </row>
    <row r="125" spans="1:154" s="41" customFormat="1" ht="28.5">
      <c r="A125" s="113" t="s">
        <v>136</v>
      </c>
      <c r="B125" s="19" t="s">
        <v>16</v>
      </c>
      <c r="C125" s="35" t="s">
        <v>28</v>
      </c>
      <c r="D125" s="16">
        <f t="shared" si="33"/>
        <v>0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20"/>
      <c r="Q125" s="49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  <c r="EI125" s="40"/>
      <c r="EJ125" s="40"/>
      <c r="EK125" s="40"/>
      <c r="EL125" s="40"/>
      <c r="EM125" s="40"/>
      <c r="EN125" s="40"/>
      <c r="EO125" s="40"/>
      <c r="EP125" s="40"/>
      <c r="EQ125" s="40"/>
      <c r="ER125" s="40"/>
      <c r="ES125" s="40"/>
      <c r="ET125" s="40"/>
      <c r="EU125" s="40"/>
      <c r="EV125" s="40"/>
      <c r="EW125" s="40"/>
      <c r="EX125" s="40"/>
    </row>
    <row r="126" spans="1:154" s="26" customFormat="1" ht="28.5">
      <c r="A126" s="113" t="s">
        <v>137</v>
      </c>
      <c r="B126" s="19" t="s">
        <v>16</v>
      </c>
      <c r="C126" s="35" t="s">
        <v>28</v>
      </c>
      <c r="D126" s="16">
        <f t="shared" si="33"/>
        <v>0</v>
      </c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20"/>
      <c r="Q126" s="49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  <c r="DW126" s="25"/>
      <c r="DX126" s="25"/>
      <c r="DY126" s="25"/>
      <c r="DZ126" s="25"/>
      <c r="EA126" s="25"/>
      <c r="EB126" s="25"/>
      <c r="EC126" s="25"/>
      <c r="ED126" s="25"/>
      <c r="EE126" s="25"/>
      <c r="EF126" s="25"/>
      <c r="EG126" s="25"/>
      <c r="EH126" s="25"/>
      <c r="EI126" s="25"/>
      <c r="EJ126" s="25"/>
      <c r="EK126" s="25"/>
      <c r="EL126" s="25"/>
      <c r="EM126" s="25"/>
      <c r="EN126" s="25"/>
    </row>
    <row r="127" spans="1:154" s="60" customFormat="1">
      <c r="A127" s="91" t="s">
        <v>97</v>
      </c>
      <c r="B127" s="19" t="s">
        <v>25</v>
      </c>
      <c r="C127" s="19" t="s">
        <v>11</v>
      </c>
      <c r="D127" s="16">
        <f t="shared" ref="D127:D129" ca="1" si="34">IF(SUM($E127:$P127)=0,0,LOOKUP(9999999,OFFSET($E127:$P127,,,1,MATCH($M$3,$E$5:$P$5,0))))</f>
        <v>0</v>
      </c>
      <c r="E127" s="30"/>
      <c r="F127" s="30"/>
      <c r="G127" s="20"/>
      <c r="H127" s="30"/>
      <c r="I127" s="30"/>
      <c r="J127" s="20"/>
      <c r="K127" s="30"/>
      <c r="L127" s="30"/>
      <c r="M127" s="20"/>
      <c r="N127" s="30"/>
      <c r="O127" s="30"/>
      <c r="P127" s="20"/>
      <c r="Q127" s="49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</row>
    <row r="128" spans="1:154" s="38" customFormat="1" ht="28.5">
      <c r="A128" s="92" t="s">
        <v>85</v>
      </c>
      <c r="B128" s="19" t="s">
        <v>25</v>
      </c>
      <c r="C128" s="19" t="s">
        <v>11</v>
      </c>
      <c r="D128" s="16">
        <f t="shared" ca="1" si="34"/>
        <v>0</v>
      </c>
      <c r="E128" s="30"/>
      <c r="F128" s="30"/>
      <c r="G128" s="20"/>
      <c r="H128" s="30"/>
      <c r="I128" s="30"/>
      <c r="J128" s="20"/>
      <c r="K128" s="30"/>
      <c r="L128" s="30"/>
      <c r="M128" s="20"/>
      <c r="N128" s="30"/>
      <c r="O128" s="30"/>
      <c r="P128" s="20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</row>
    <row r="129" spans="1:144" s="38" customFormat="1">
      <c r="A129" s="93" t="s">
        <v>98</v>
      </c>
      <c r="B129" s="19" t="s">
        <v>25</v>
      </c>
      <c r="C129" s="19" t="s">
        <v>11</v>
      </c>
      <c r="D129" s="16">
        <f t="shared" ca="1" si="34"/>
        <v>0</v>
      </c>
      <c r="E129" s="30"/>
      <c r="F129" s="30"/>
      <c r="G129" s="20"/>
      <c r="H129" s="30"/>
      <c r="I129" s="30"/>
      <c r="J129" s="20"/>
      <c r="K129" s="30"/>
      <c r="L129" s="30"/>
      <c r="M129" s="20"/>
      <c r="N129" s="30"/>
      <c r="O129" s="30"/>
      <c r="P129" s="20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</row>
    <row r="130" spans="1:144" s="38" customFormat="1" ht="28.5">
      <c r="A130" s="93" t="s">
        <v>99</v>
      </c>
      <c r="B130" s="19" t="s">
        <v>16</v>
      </c>
      <c r="C130" s="19" t="s">
        <v>11</v>
      </c>
      <c r="D130" s="16">
        <f>P130</f>
        <v>0</v>
      </c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20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</row>
    <row r="131" spans="1:144" s="38" customFormat="1" ht="28.5">
      <c r="A131" s="93" t="s">
        <v>100</v>
      </c>
      <c r="B131" s="19" t="s">
        <v>16</v>
      </c>
      <c r="C131" s="19" t="s">
        <v>11</v>
      </c>
      <c r="D131" s="16">
        <f>P131</f>
        <v>0</v>
      </c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20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</row>
    <row r="132" spans="1:144" s="54" customFormat="1" ht="18">
      <c r="A132" s="95" t="s">
        <v>40</v>
      </c>
      <c r="B132" s="96"/>
      <c r="C132" s="97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</row>
    <row r="133" spans="1:144" s="60" customFormat="1">
      <c r="A133" s="15" t="s">
        <v>103</v>
      </c>
      <c r="B133" s="67" t="s">
        <v>9</v>
      </c>
      <c r="C133" s="67" t="s">
        <v>28</v>
      </c>
      <c r="D133" s="16">
        <f>SUM(E133:P133)</f>
        <v>0</v>
      </c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49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</row>
    <row r="134" spans="1:144" s="38" customFormat="1">
      <c r="A134" s="86" t="s">
        <v>151</v>
      </c>
      <c r="B134" s="45" t="s">
        <v>9</v>
      </c>
      <c r="C134" s="68" t="s">
        <v>28</v>
      </c>
      <c r="D134" s="28">
        <f>SUM(E134:P134)</f>
        <v>0</v>
      </c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</row>
    <row r="135" spans="1:144" s="22" customFormat="1">
      <c r="A135" s="66" t="s">
        <v>157</v>
      </c>
      <c r="B135" s="45" t="s">
        <v>9</v>
      </c>
      <c r="C135" s="126" t="s">
        <v>41</v>
      </c>
      <c r="D135" s="16">
        <f t="shared" ref="D135" si="35">SUM(E135:P135)</f>
        <v>0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49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</row>
    <row r="136" spans="1:144" s="22" customFormat="1" ht="18">
      <c r="A136" s="95" t="s">
        <v>42</v>
      </c>
      <c r="B136" s="96"/>
      <c r="C136" s="97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</row>
    <row r="137" spans="1:144" s="22" customFormat="1" ht="22.5">
      <c r="A137" s="69" t="s">
        <v>43</v>
      </c>
      <c r="B137" s="45" t="s">
        <v>25</v>
      </c>
      <c r="C137" s="70" t="s">
        <v>158</v>
      </c>
      <c r="D137" s="16">
        <f t="shared" ref="D137:D138" si="36">SUM(E137:P137)</f>
        <v>0</v>
      </c>
      <c r="E137" s="30"/>
      <c r="F137" s="30"/>
      <c r="G137" s="20"/>
      <c r="H137" s="30"/>
      <c r="I137" s="30"/>
      <c r="J137" s="20"/>
      <c r="K137" s="30"/>
      <c r="L137" s="30"/>
      <c r="M137" s="20"/>
      <c r="N137" s="30"/>
      <c r="O137" s="30"/>
      <c r="P137" s="20"/>
      <c r="Q137" s="49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</row>
    <row r="138" spans="1:144" s="22" customFormat="1" ht="22.5">
      <c r="A138" s="69" t="s">
        <v>44</v>
      </c>
      <c r="B138" s="45" t="s">
        <v>25</v>
      </c>
      <c r="C138" s="70" t="s">
        <v>159</v>
      </c>
      <c r="D138" s="16">
        <f t="shared" si="36"/>
        <v>0</v>
      </c>
      <c r="E138" s="30"/>
      <c r="F138" s="30"/>
      <c r="G138" s="20"/>
      <c r="H138" s="30"/>
      <c r="I138" s="30"/>
      <c r="J138" s="20"/>
      <c r="K138" s="30"/>
      <c r="L138" s="30"/>
      <c r="M138" s="20"/>
      <c r="N138" s="30"/>
      <c r="O138" s="30"/>
      <c r="P138" s="20"/>
      <c r="Q138" s="49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</row>
    <row r="139" spans="1:144" s="22" customFormat="1" ht="18">
      <c r="A139" s="133" t="s">
        <v>173</v>
      </c>
      <c r="B139" s="134"/>
      <c r="C139" s="135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49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</row>
    <row r="140" spans="1:144" s="22" customFormat="1" ht="15.75">
      <c r="A140" s="130" t="s">
        <v>174</v>
      </c>
      <c r="B140" s="131"/>
      <c r="C140" s="132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49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</row>
    <row r="141" spans="1:144" s="22" customFormat="1">
      <c r="A141" s="39" t="s">
        <v>187</v>
      </c>
      <c r="B141" s="62" t="s">
        <v>175</v>
      </c>
      <c r="C141" s="19" t="s">
        <v>11</v>
      </c>
      <c r="D141" s="16">
        <f t="shared" ref="D141:D155" ca="1" si="37">IF(SUM($E141:$P141)=0,0,LOOKUP(9999999,OFFSET($E141:$P141,,,1,MATCH($M$3,$E$5:$P$5,0))))</f>
        <v>0</v>
      </c>
      <c r="E141" s="30"/>
      <c r="F141" s="30"/>
      <c r="G141" s="30"/>
      <c r="H141" s="30"/>
      <c r="I141" s="30"/>
      <c r="J141" s="20"/>
      <c r="K141" s="30"/>
      <c r="L141" s="30"/>
      <c r="M141" s="30"/>
      <c r="N141" s="30"/>
      <c r="O141" s="30"/>
      <c r="P141" s="20"/>
      <c r="Q141" s="49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</row>
    <row r="142" spans="1:144" s="22" customFormat="1">
      <c r="A142" s="39" t="s">
        <v>176</v>
      </c>
      <c r="B142" s="62" t="s">
        <v>175</v>
      </c>
      <c r="C142" s="19" t="s">
        <v>11</v>
      </c>
      <c r="D142" s="16">
        <f t="shared" ca="1" si="37"/>
        <v>0</v>
      </c>
      <c r="E142" s="30"/>
      <c r="F142" s="30"/>
      <c r="G142" s="30"/>
      <c r="H142" s="30"/>
      <c r="I142" s="30"/>
      <c r="J142" s="20"/>
      <c r="K142" s="30"/>
      <c r="L142" s="30"/>
      <c r="M142" s="30"/>
      <c r="N142" s="30"/>
      <c r="O142" s="30"/>
      <c r="P142" s="20"/>
      <c r="Q142" s="49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</row>
    <row r="143" spans="1:144" s="22" customFormat="1">
      <c r="A143" s="39" t="s">
        <v>188</v>
      </c>
      <c r="B143" s="62" t="s">
        <v>175</v>
      </c>
      <c r="C143" s="19" t="s">
        <v>11</v>
      </c>
      <c r="D143" s="16">
        <f t="shared" ca="1" si="37"/>
        <v>0</v>
      </c>
      <c r="E143" s="30"/>
      <c r="F143" s="30"/>
      <c r="G143" s="30"/>
      <c r="H143" s="30"/>
      <c r="I143" s="30"/>
      <c r="J143" s="20"/>
      <c r="K143" s="30"/>
      <c r="L143" s="30"/>
      <c r="M143" s="30"/>
      <c r="N143" s="30"/>
      <c r="O143" s="30"/>
      <c r="P143" s="20"/>
      <c r="Q143" s="49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</row>
    <row r="144" spans="1:144" s="22" customFormat="1" ht="15.75">
      <c r="A144" s="130" t="s">
        <v>184</v>
      </c>
      <c r="B144" s="131"/>
      <c r="C144" s="132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49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</row>
    <row r="145" spans="1:35" s="22" customFormat="1">
      <c r="A145" s="39" t="s">
        <v>187</v>
      </c>
      <c r="B145" s="62" t="s">
        <v>175</v>
      </c>
      <c r="C145" s="19" t="s">
        <v>11</v>
      </c>
      <c r="D145" s="16">
        <f t="shared" ca="1" si="37"/>
        <v>0</v>
      </c>
      <c r="E145" s="30"/>
      <c r="F145" s="30"/>
      <c r="G145" s="30"/>
      <c r="H145" s="30"/>
      <c r="I145" s="30"/>
      <c r="J145" s="20"/>
      <c r="K145" s="30"/>
      <c r="L145" s="30"/>
      <c r="M145" s="30"/>
      <c r="N145" s="30"/>
      <c r="O145" s="30"/>
      <c r="P145" s="20"/>
      <c r="Q145" s="49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</row>
    <row r="146" spans="1:35" s="22" customFormat="1">
      <c r="A146" s="39" t="s">
        <v>176</v>
      </c>
      <c r="B146" s="62" t="s">
        <v>175</v>
      </c>
      <c r="C146" s="19" t="s">
        <v>11</v>
      </c>
      <c r="D146" s="16">
        <f t="shared" ca="1" si="37"/>
        <v>0</v>
      </c>
      <c r="E146" s="30"/>
      <c r="F146" s="30"/>
      <c r="G146" s="30"/>
      <c r="H146" s="30"/>
      <c r="I146" s="30"/>
      <c r="J146" s="20"/>
      <c r="K146" s="30"/>
      <c r="L146" s="30"/>
      <c r="M146" s="30"/>
      <c r="N146" s="30"/>
      <c r="O146" s="30"/>
      <c r="P146" s="20"/>
      <c r="Q146" s="49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</row>
    <row r="147" spans="1:35" s="22" customFormat="1">
      <c r="A147" s="39" t="s">
        <v>188</v>
      </c>
      <c r="B147" s="62" t="s">
        <v>175</v>
      </c>
      <c r="C147" s="19" t="s">
        <v>11</v>
      </c>
      <c r="D147" s="16">
        <f t="shared" ca="1" si="37"/>
        <v>0</v>
      </c>
      <c r="E147" s="30"/>
      <c r="F147" s="30"/>
      <c r="G147" s="30"/>
      <c r="H147" s="30"/>
      <c r="I147" s="30"/>
      <c r="J147" s="20"/>
      <c r="K147" s="30"/>
      <c r="L147" s="30"/>
      <c r="M147" s="30"/>
      <c r="N147" s="30"/>
      <c r="O147" s="30"/>
      <c r="P147" s="20"/>
      <c r="Q147" s="49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</row>
    <row r="148" spans="1:35" s="22" customFormat="1" ht="15.75">
      <c r="A148" s="130" t="s">
        <v>185</v>
      </c>
      <c r="B148" s="102"/>
      <c r="C148" s="103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49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</row>
    <row r="149" spans="1:35" s="22" customFormat="1">
      <c r="A149" s="39" t="s">
        <v>187</v>
      </c>
      <c r="B149" s="62" t="s">
        <v>175</v>
      </c>
      <c r="C149" s="19" t="s">
        <v>11</v>
      </c>
      <c r="D149" s="16">
        <f t="shared" ca="1" si="37"/>
        <v>0</v>
      </c>
      <c r="E149" s="30"/>
      <c r="F149" s="30"/>
      <c r="G149" s="30"/>
      <c r="H149" s="30"/>
      <c r="I149" s="30"/>
      <c r="J149" s="20"/>
      <c r="K149" s="30"/>
      <c r="L149" s="30"/>
      <c r="M149" s="30"/>
      <c r="N149" s="30"/>
      <c r="O149" s="30"/>
      <c r="P149" s="20"/>
      <c r="Q149" s="49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</row>
    <row r="150" spans="1:35" s="22" customFormat="1">
      <c r="A150" s="39" t="s">
        <v>176</v>
      </c>
      <c r="B150" s="62" t="s">
        <v>175</v>
      </c>
      <c r="C150" s="19" t="s">
        <v>11</v>
      </c>
      <c r="D150" s="16">
        <f t="shared" ca="1" si="37"/>
        <v>0</v>
      </c>
      <c r="E150" s="30"/>
      <c r="F150" s="30"/>
      <c r="G150" s="30"/>
      <c r="H150" s="30"/>
      <c r="I150" s="30"/>
      <c r="J150" s="20"/>
      <c r="K150" s="30"/>
      <c r="L150" s="30"/>
      <c r="M150" s="30"/>
      <c r="N150" s="30"/>
      <c r="O150" s="30"/>
      <c r="P150" s="20"/>
      <c r="Q150" s="49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</row>
    <row r="151" spans="1:35" s="22" customFormat="1">
      <c r="A151" s="39" t="s">
        <v>188</v>
      </c>
      <c r="B151" s="62" t="s">
        <v>175</v>
      </c>
      <c r="C151" s="19" t="s">
        <v>11</v>
      </c>
      <c r="D151" s="16">
        <f t="shared" ca="1" si="37"/>
        <v>0</v>
      </c>
      <c r="E151" s="30"/>
      <c r="F151" s="30"/>
      <c r="G151" s="30"/>
      <c r="H151" s="30"/>
      <c r="I151" s="30"/>
      <c r="J151" s="20"/>
      <c r="K151" s="30"/>
      <c r="L151" s="30"/>
      <c r="M151" s="30"/>
      <c r="N151" s="30"/>
      <c r="O151" s="30"/>
      <c r="P151" s="20"/>
      <c r="Q151" s="49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</row>
    <row r="152" spans="1:35" s="22" customFormat="1" ht="15.75">
      <c r="A152" s="130" t="s">
        <v>186</v>
      </c>
      <c r="B152" s="131"/>
      <c r="C152" s="132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49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</row>
    <row r="153" spans="1:35" s="22" customFormat="1">
      <c r="A153" s="39" t="s">
        <v>187</v>
      </c>
      <c r="B153" s="62" t="s">
        <v>175</v>
      </c>
      <c r="C153" s="19" t="s">
        <v>11</v>
      </c>
      <c r="D153" s="16">
        <f t="shared" ca="1" si="37"/>
        <v>0</v>
      </c>
      <c r="E153" s="30"/>
      <c r="F153" s="30"/>
      <c r="G153" s="30"/>
      <c r="H153" s="30"/>
      <c r="I153" s="30"/>
      <c r="J153" s="20"/>
      <c r="K153" s="30"/>
      <c r="L153" s="30"/>
      <c r="M153" s="30"/>
      <c r="N153" s="30"/>
      <c r="O153" s="30"/>
      <c r="P153" s="20"/>
      <c r="Q153" s="49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</row>
    <row r="154" spans="1:35" s="22" customFormat="1">
      <c r="A154" s="39" t="s">
        <v>176</v>
      </c>
      <c r="B154" s="62" t="s">
        <v>175</v>
      </c>
      <c r="C154" s="19" t="s">
        <v>11</v>
      </c>
      <c r="D154" s="16">
        <f t="shared" ca="1" si="37"/>
        <v>0</v>
      </c>
      <c r="E154" s="30"/>
      <c r="F154" s="30"/>
      <c r="G154" s="30"/>
      <c r="H154" s="30"/>
      <c r="I154" s="30"/>
      <c r="J154" s="20"/>
      <c r="K154" s="30"/>
      <c r="L154" s="30"/>
      <c r="M154" s="30"/>
      <c r="N154" s="30"/>
      <c r="O154" s="30"/>
      <c r="P154" s="20"/>
      <c r="Q154" s="49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</row>
    <row r="155" spans="1:35" s="22" customFormat="1">
      <c r="A155" s="39" t="s">
        <v>188</v>
      </c>
      <c r="B155" s="62" t="s">
        <v>175</v>
      </c>
      <c r="C155" s="19" t="s">
        <v>11</v>
      </c>
      <c r="D155" s="16">
        <f t="shared" ca="1" si="37"/>
        <v>0</v>
      </c>
      <c r="E155" s="30"/>
      <c r="F155" s="30"/>
      <c r="G155" s="30"/>
      <c r="H155" s="30"/>
      <c r="I155" s="30"/>
      <c r="J155" s="20"/>
      <c r="K155" s="30"/>
      <c r="L155" s="30"/>
      <c r="M155" s="30"/>
      <c r="N155" s="30"/>
      <c r="O155" s="30"/>
      <c r="P155" s="20"/>
      <c r="Q155" s="49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</row>
    <row r="156" spans="1:35" s="22" customFormat="1" ht="18">
      <c r="A156" s="95" t="s">
        <v>177</v>
      </c>
      <c r="B156" s="96"/>
      <c r="C156" s="97"/>
      <c r="D156" s="104"/>
      <c r="E156" s="104"/>
      <c r="F156" s="104"/>
      <c r="G156" s="104"/>
      <c r="H156" s="104"/>
      <c r="I156" s="104"/>
      <c r="J156" s="104"/>
      <c r="K156" s="104"/>
      <c r="L156" s="104"/>
      <c r="M156" s="104"/>
      <c r="N156" s="104"/>
      <c r="O156" s="104"/>
      <c r="P156" s="104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</row>
    <row r="157" spans="1:35" s="22" customFormat="1" ht="15.75">
      <c r="A157" s="116" t="s">
        <v>178</v>
      </c>
      <c r="B157" s="117"/>
      <c r="C157" s="11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</row>
    <row r="158" spans="1:35" s="22" customFormat="1">
      <c r="A158" s="39" t="s">
        <v>154</v>
      </c>
      <c r="B158" s="62" t="s">
        <v>9</v>
      </c>
      <c r="C158" s="68" t="s">
        <v>28</v>
      </c>
      <c r="D158" s="16">
        <f>SUM(E158:P158)</f>
        <v>0</v>
      </c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49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</row>
    <row r="159" spans="1:35" s="22" customFormat="1">
      <c r="A159" s="39" t="s">
        <v>45</v>
      </c>
      <c r="B159" s="45" t="s">
        <v>9</v>
      </c>
      <c r="C159" s="126" t="s">
        <v>46</v>
      </c>
      <c r="D159" s="28">
        <f>SUM(E159:P159)</f>
        <v>0</v>
      </c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49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</row>
    <row r="160" spans="1:35" s="22" customFormat="1">
      <c r="A160" s="119" t="s">
        <v>165</v>
      </c>
      <c r="B160" s="45" t="s">
        <v>9</v>
      </c>
      <c r="C160" s="128" t="s">
        <v>166</v>
      </c>
      <c r="D160" s="28">
        <f>SUM(E160:P160)</f>
        <v>0</v>
      </c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49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</row>
    <row r="161" spans="1:35" s="22" customFormat="1" ht="15.75">
      <c r="A161" s="98" t="s">
        <v>179</v>
      </c>
      <c r="B161" s="99"/>
      <c r="C161" s="100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</row>
    <row r="162" spans="1:35" s="22" customFormat="1">
      <c r="A162" s="39" t="s">
        <v>155</v>
      </c>
      <c r="B162" s="45" t="s">
        <v>9</v>
      </c>
      <c r="C162" s="45" t="s">
        <v>10</v>
      </c>
      <c r="D162" s="16">
        <f>SUM(E162:P162)</f>
        <v>0</v>
      </c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49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</row>
    <row r="163" spans="1:35" s="22" customFormat="1">
      <c r="A163" s="119" t="s">
        <v>47</v>
      </c>
      <c r="B163" s="62" t="s">
        <v>9</v>
      </c>
      <c r="C163" s="126" t="s">
        <v>46</v>
      </c>
      <c r="D163" s="16">
        <f t="shared" ref="D163" si="38">SUM(E163:P163)</f>
        <v>0</v>
      </c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49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</row>
    <row r="164" spans="1:35" s="22" customFormat="1">
      <c r="A164" s="119" t="s">
        <v>163</v>
      </c>
      <c r="B164" s="45" t="s">
        <v>9</v>
      </c>
      <c r="C164" s="128" t="s">
        <v>166</v>
      </c>
      <c r="D164" s="28">
        <f>SUM(E164:P164)</f>
        <v>0</v>
      </c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49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</row>
    <row r="165" spans="1:35" s="22" customFormat="1">
      <c r="A165" s="39" t="s">
        <v>156</v>
      </c>
      <c r="B165" s="45" t="s">
        <v>9</v>
      </c>
      <c r="C165" s="45" t="s">
        <v>10</v>
      </c>
      <c r="D165" s="16">
        <f>SUM(E165:P165)</f>
        <v>0</v>
      </c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49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</row>
    <row r="166" spans="1:35" s="22" customFormat="1">
      <c r="A166" s="119" t="s">
        <v>48</v>
      </c>
      <c r="B166" s="62" t="s">
        <v>9</v>
      </c>
      <c r="C166" s="126" t="s">
        <v>46</v>
      </c>
      <c r="D166" s="16">
        <f t="shared" ref="D166" si="39">SUM(E166:P166)</f>
        <v>0</v>
      </c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49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</row>
    <row r="167" spans="1:35" s="22" customFormat="1">
      <c r="A167" s="119" t="s">
        <v>164</v>
      </c>
      <c r="B167" s="45" t="s">
        <v>9</v>
      </c>
      <c r="C167" s="128" t="s">
        <v>166</v>
      </c>
      <c r="D167" s="28">
        <f>SUM(E167:P167)</f>
        <v>0</v>
      </c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49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</row>
    <row r="168" spans="1:35" s="22" customFormat="1" ht="15.75">
      <c r="A168" s="101" t="s">
        <v>180</v>
      </c>
      <c r="B168" s="102"/>
      <c r="C168" s="103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</row>
    <row r="169" spans="1:35" s="22" customFormat="1">
      <c r="A169" s="72" t="s">
        <v>49</v>
      </c>
      <c r="B169" s="45" t="s">
        <v>9</v>
      </c>
      <c r="C169" s="45" t="s">
        <v>10</v>
      </c>
      <c r="D169" s="28">
        <f>SUM(E169:P169)</f>
        <v>0</v>
      </c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49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</row>
    <row r="170" spans="1:35" s="22" customFormat="1">
      <c r="A170" s="72" t="s">
        <v>50</v>
      </c>
      <c r="B170" s="45" t="s">
        <v>9</v>
      </c>
      <c r="C170" s="45" t="s">
        <v>10</v>
      </c>
      <c r="D170" s="28">
        <f>SUM(E170:P170)</f>
        <v>0</v>
      </c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49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</row>
    <row r="171" spans="1:35" s="22" customFormat="1" ht="15">
      <c r="A171" s="71" t="s">
        <v>102</v>
      </c>
      <c r="B171" s="62" t="s">
        <v>9</v>
      </c>
      <c r="C171" s="126" t="s">
        <v>46</v>
      </c>
      <c r="D171" s="28">
        <f>SUM(E171:P171)</f>
        <v>0</v>
      </c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49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</row>
    <row r="172" spans="1:35" s="38" customFormat="1" ht="15.75">
      <c r="A172" s="98" t="s">
        <v>181</v>
      </c>
      <c r="B172" s="99"/>
      <c r="C172" s="100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</row>
    <row r="173" spans="1:35" s="17" customFormat="1">
      <c r="A173" s="44" t="s">
        <v>51</v>
      </c>
      <c r="B173" s="23" t="s">
        <v>16</v>
      </c>
      <c r="C173" s="23" t="s">
        <v>28</v>
      </c>
      <c r="D173" s="28">
        <f>SUM(D174:D177)</f>
        <v>0</v>
      </c>
      <c r="E173" s="30">
        <f t="shared" ref="E173" si="40">SUM(E174:E177)</f>
        <v>0</v>
      </c>
      <c r="F173" s="33"/>
      <c r="G173" s="30"/>
      <c r="H173" s="33"/>
      <c r="I173" s="33"/>
      <c r="J173" s="30"/>
      <c r="K173" s="33"/>
      <c r="L173" s="33"/>
      <c r="M173" s="30"/>
      <c r="N173" s="33"/>
      <c r="O173" s="33"/>
      <c r="P173" s="30">
        <f t="shared" ref="P173" si="41">SUM(P174:P177)</f>
        <v>0</v>
      </c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</row>
    <row r="174" spans="1:35" s="22" customFormat="1">
      <c r="A174" s="73" t="s">
        <v>52</v>
      </c>
      <c r="B174" s="45" t="s">
        <v>16</v>
      </c>
      <c r="C174" s="35" t="s">
        <v>28</v>
      </c>
      <c r="D174" s="28">
        <f>IF($M$3=$P$5,P174,E174)</f>
        <v>0</v>
      </c>
      <c r="E174" s="2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20"/>
      <c r="Q174" s="49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</row>
    <row r="175" spans="1:35" s="22" customFormat="1">
      <c r="A175" s="73" t="s">
        <v>53</v>
      </c>
      <c r="B175" s="45" t="s">
        <v>16</v>
      </c>
      <c r="C175" s="35" t="s">
        <v>28</v>
      </c>
      <c r="D175" s="28">
        <f t="shared" ref="D175:D178" si="42">IF($M$3=$P$5,P175,E175)</f>
        <v>0</v>
      </c>
      <c r="E175" s="2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20"/>
      <c r="Q175" s="49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</row>
    <row r="176" spans="1:35" s="22" customFormat="1">
      <c r="A176" s="73" t="s">
        <v>54</v>
      </c>
      <c r="B176" s="45" t="s">
        <v>16</v>
      </c>
      <c r="C176" s="35" t="s">
        <v>28</v>
      </c>
      <c r="D176" s="28">
        <f t="shared" si="42"/>
        <v>0</v>
      </c>
      <c r="E176" s="2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20"/>
      <c r="Q176" s="49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</row>
    <row r="177" spans="1:144" s="38" customFormat="1">
      <c r="A177" s="73" t="s">
        <v>55</v>
      </c>
      <c r="B177" s="45" t="s">
        <v>16</v>
      </c>
      <c r="C177" s="35" t="s">
        <v>28</v>
      </c>
      <c r="D177" s="28">
        <f t="shared" si="42"/>
        <v>0</v>
      </c>
      <c r="E177" s="2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20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</row>
    <row r="178" spans="1:144" s="38" customFormat="1">
      <c r="A178" s="73" t="s">
        <v>56</v>
      </c>
      <c r="B178" s="45" t="s">
        <v>16</v>
      </c>
      <c r="C178" s="35" t="s">
        <v>28</v>
      </c>
      <c r="D178" s="28">
        <f t="shared" si="42"/>
        <v>0</v>
      </c>
      <c r="E178" s="2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20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</row>
    <row r="179" spans="1:144" s="22" customFormat="1" ht="15.75">
      <c r="A179" s="98" t="s">
        <v>182</v>
      </c>
      <c r="B179" s="99"/>
      <c r="C179" s="100"/>
      <c r="D179" s="87"/>
      <c r="E179" s="87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</row>
    <row r="180" spans="1:144" s="38" customFormat="1">
      <c r="A180" s="39" t="s">
        <v>57</v>
      </c>
      <c r="B180" s="45" t="s">
        <v>9</v>
      </c>
      <c r="C180" s="35" t="s">
        <v>28</v>
      </c>
      <c r="D180" s="16">
        <f t="shared" ref="D180:D182" si="43">SUM(E180:P180)</f>
        <v>0</v>
      </c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</row>
    <row r="181" spans="1:144" s="17" customFormat="1">
      <c r="A181" s="39" t="s">
        <v>152</v>
      </c>
      <c r="B181" s="45" t="s">
        <v>9</v>
      </c>
      <c r="C181" s="35" t="s">
        <v>28</v>
      </c>
      <c r="D181" s="16">
        <f t="shared" si="43"/>
        <v>0</v>
      </c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</row>
    <row r="182" spans="1:144" s="17" customFormat="1">
      <c r="A182" s="39" t="s">
        <v>153</v>
      </c>
      <c r="B182" s="45" t="s">
        <v>9</v>
      </c>
      <c r="C182" s="35" t="s">
        <v>28</v>
      </c>
      <c r="D182" s="16">
        <f t="shared" si="43"/>
        <v>0</v>
      </c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</row>
    <row r="183" spans="1:144" s="38" customFormat="1" ht="15">
      <c r="A183" s="71" t="s">
        <v>58</v>
      </c>
      <c r="B183" s="62" t="s">
        <v>25</v>
      </c>
      <c r="C183" s="126" t="s">
        <v>46</v>
      </c>
      <c r="D183" s="28">
        <f>SUM(E183:P183)</f>
        <v>0</v>
      </c>
      <c r="E183" s="110"/>
      <c r="F183" s="110"/>
      <c r="G183" s="20"/>
      <c r="H183" s="110"/>
      <c r="I183" s="110"/>
      <c r="J183" s="20"/>
      <c r="K183" s="110"/>
      <c r="L183" s="110"/>
      <c r="M183" s="20"/>
      <c r="N183" s="110"/>
      <c r="O183" s="110"/>
      <c r="P183" s="20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</row>
    <row r="184" spans="1:144" s="41" customFormat="1" ht="30.75" customHeight="1">
      <c r="A184" s="162" t="s">
        <v>183</v>
      </c>
      <c r="B184" s="162"/>
      <c r="C184" s="162"/>
      <c r="D184" s="162"/>
      <c r="E184" s="162"/>
      <c r="F184" s="162"/>
      <c r="G184" s="162"/>
      <c r="H184" s="162"/>
      <c r="I184" s="162"/>
      <c r="J184" s="162"/>
      <c r="K184" s="162"/>
      <c r="L184" s="162"/>
      <c r="M184" s="162"/>
      <c r="N184" s="162"/>
      <c r="O184" s="162"/>
      <c r="P184" s="162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  <c r="CU184" s="40"/>
      <c r="CV184" s="40"/>
      <c r="CW184" s="40"/>
      <c r="CX184" s="40"/>
      <c r="CY184" s="40"/>
      <c r="CZ184" s="40"/>
      <c r="DA184" s="40"/>
      <c r="DB184" s="40"/>
      <c r="DC184" s="40"/>
      <c r="DD184" s="40"/>
      <c r="DE184" s="40"/>
      <c r="DF184" s="40"/>
      <c r="DG184" s="40"/>
      <c r="DH184" s="40"/>
      <c r="DI184" s="40"/>
      <c r="DJ184" s="40"/>
      <c r="DK184" s="40"/>
      <c r="DL184" s="40"/>
      <c r="DM184" s="40"/>
      <c r="DN184" s="40"/>
      <c r="DO184" s="40"/>
      <c r="DP184" s="40"/>
      <c r="DQ184" s="40"/>
      <c r="DR184" s="40"/>
      <c r="DS184" s="40"/>
      <c r="DT184" s="40"/>
      <c r="DU184" s="40"/>
      <c r="DV184" s="40"/>
      <c r="DW184" s="40"/>
      <c r="DX184" s="40"/>
      <c r="DY184" s="40"/>
      <c r="DZ184" s="40"/>
      <c r="EA184" s="40"/>
      <c r="EB184" s="40"/>
      <c r="EC184" s="40"/>
      <c r="ED184" s="40"/>
      <c r="EE184" s="40"/>
      <c r="EF184" s="40"/>
      <c r="EG184" s="40"/>
      <c r="EH184" s="40"/>
      <c r="EI184" s="40"/>
      <c r="EJ184" s="40"/>
      <c r="EK184" s="40"/>
      <c r="EL184" s="40"/>
      <c r="EM184" s="40"/>
      <c r="EN184" s="40"/>
    </row>
    <row r="185" spans="1:144" s="41" customFormat="1">
      <c r="A185" s="153" t="s">
        <v>4</v>
      </c>
      <c r="B185" s="155" t="s">
        <v>59</v>
      </c>
      <c r="C185" s="157" t="s">
        <v>60</v>
      </c>
      <c r="D185" s="151" t="s">
        <v>121</v>
      </c>
      <c r="E185" s="151" t="s">
        <v>122</v>
      </c>
      <c r="F185" s="151" t="s">
        <v>123</v>
      </c>
      <c r="G185" s="160" t="s">
        <v>124</v>
      </c>
      <c r="H185" s="151" t="s">
        <v>125</v>
      </c>
      <c r="I185" s="151" t="s">
        <v>126</v>
      </c>
      <c r="J185" s="151" t="s">
        <v>127</v>
      </c>
      <c r="K185" s="151" t="s">
        <v>128</v>
      </c>
      <c r="L185" s="151" t="s">
        <v>129</v>
      </c>
      <c r="M185" s="159" t="s">
        <v>130</v>
      </c>
      <c r="N185" s="159"/>
      <c r="O185" s="159"/>
      <c r="P185" s="159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  <c r="CU185" s="40"/>
      <c r="CV185" s="40"/>
      <c r="CW185" s="40"/>
      <c r="CX185" s="40"/>
      <c r="CY185" s="40"/>
      <c r="CZ185" s="40"/>
      <c r="DA185" s="40"/>
      <c r="DB185" s="40"/>
      <c r="DC185" s="40"/>
      <c r="DD185" s="40"/>
      <c r="DE185" s="40"/>
      <c r="DF185" s="40"/>
      <c r="DG185" s="40"/>
      <c r="DH185" s="40"/>
      <c r="DI185" s="40"/>
      <c r="DJ185" s="40"/>
      <c r="DK185" s="40"/>
      <c r="DL185" s="40"/>
      <c r="DM185" s="40"/>
      <c r="DN185" s="40"/>
      <c r="DO185" s="40"/>
      <c r="DP185" s="40"/>
      <c r="DQ185" s="40"/>
      <c r="DR185" s="40"/>
      <c r="DS185" s="40"/>
      <c r="DT185" s="40"/>
      <c r="DU185" s="40"/>
      <c r="DV185" s="40"/>
      <c r="DW185" s="40"/>
      <c r="DX185" s="40"/>
      <c r="DY185" s="40"/>
      <c r="DZ185" s="40"/>
      <c r="EA185" s="40"/>
      <c r="EB185" s="40"/>
      <c r="EC185" s="40"/>
      <c r="ED185" s="40"/>
      <c r="EE185" s="40"/>
      <c r="EF185" s="40"/>
      <c r="EG185" s="40"/>
      <c r="EH185" s="40"/>
      <c r="EI185" s="40"/>
      <c r="EJ185" s="40"/>
      <c r="EK185" s="40"/>
      <c r="EL185" s="40"/>
      <c r="EM185" s="40"/>
      <c r="EN185" s="40"/>
    </row>
    <row r="186" spans="1:144" ht="107.25" customHeight="1">
      <c r="A186" s="154"/>
      <c r="B186" s="156"/>
      <c r="C186" s="158"/>
      <c r="D186" s="152"/>
      <c r="E186" s="152"/>
      <c r="F186" s="152"/>
      <c r="G186" s="161"/>
      <c r="H186" s="152"/>
      <c r="I186" s="152"/>
      <c r="J186" s="152"/>
      <c r="K186" s="152"/>
      <c r="L186" s="152"/>
      <c r="M186" s="111" t="s">
        <v>131</v>
      </c>
      <c r="N186" s="111" t="s">
        <v>132</v>
      </c>
      <c r="O186" s="111" t="s">
        <v>133</v>
      </c>
      <c r="P186" s="111" t="s">
        <v>134</v>
      </c>
    </row>
    <row r="187" spans="1:144">
      <c r="A187" s="74" t="s">
        <v>61</v>
      </c>
      <c r="B187" s="129">
        <f>SUM(C187:L187)-K187</f>
        <v>0</v>
      </c>
      <c r="C187" s="129">
        <f>SUM(C188,C190)</f>
        <v>0</v>
      </c>
      <c r="D187" s="129">
        <f>SUM(D188,D190)</f>
        <v>0</v>
      </c>
      <c r="E187" s="129">
        <f t="shared" ref="E187:P187" si="44">SUM(E188,E190)</f>
        <v>0</v>
      </c>
      <c r="F187" s="129">
        <f t="shared" si="44"/>
        <v>0</v>
      </c>
      <c r="G187" s="129">
        <f t="shared" si="44"/>
        <v>0</v>
      </c>
      <c r="H187" s="129">
        <f t="shared" si="44"/>
        <v>0</v>
      </c>
      <c r="I187" s="129">
        <f t="shared" si="44"/>
        <v>0</v>
      </c>
      <c r="J187" s="129">
        <f t="shared" si="44"/>
        <v>0</v>
      </c>
      <c r="K187" s="129">
        <f t="shared" si="44"/>
        <v>0</v>
      </c>
      <c r="L187" s="129">
        <f t="shared" si="44"/>
        <v>0</v>
      </c>
      <c r="M187" s="129">
        <f t="shared" si="44"/>
        <v>0</v>
      </c>
      <c r="N187" s="129">
        <f t="shared" si="44"/>
        <v>0</v>
      </c>
      <c r="O187" s="129">
        <f t="shared" si="44"/>
        <v>0</v>
      </c>
      <c r="P187" s="129">
        <f t="shared" si="44"/>
        <v>0</v>
      </c>
      <c r="Q187" s="49"/>
    </row>
    <row r="188" spans="1:144">
      <c r="A188" s="75" t="s">
        <v>62</v>
      </c>
      <c r="B188" s="112">
        <f>SUM(C188:L188)-K188</f>
        <v>0</v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49"/>
    </row>
    <row r="189" spans="1:144" ht="28.5">
      <c r="A189" s="76" t="s">
        <v>144</v>
      </c>
      <c r="B189" s="129">
        <f>SUM(C189:L189)-K189</f>
        <v>0</v>
      </c>
      <c r="C189" s="129">
        <f>SUM(C191,C192)</f>
        <v>0</v>
      </c>
      <c r="D189" s="129">
        <f>SUM(D191,D192)</f>
        <v>0</v>
      </c>
      <c r="E189" s="129">
        <f t="shared" ref="E189:P189" si="45">SUM(E191,E192)</f>
        <v>0</v>
      </c>
      <c r="F189" s="129">
        <f t="shared" si="45"/>
        <v>0</v>
      </c>
      <c r="G189" s="129">
        <f t="shared" si="45"/>
        <v>0</v>
      </c>
      <c r="H189" s="129">
        <f t="shared" si="45"/>
        <v>0</v>
      </c>
      <c r="I189" s="129">
        <f t="shared" si="45"/>
        <v>0</v>
      </c>
      <c r="J189" s="129">
        <f t="shared" si="45"/>
        <v>0</v>
      </c>
      <c r="K189" s="129">
        <f t="shared" si="45"/>
        <v>0</v>
      </c>
      <c r="L189" s="129">
        <f t="shared" si="45"/>
        <v>0</v>
      </c>
      <c r="M189" s="129">
        <f t="shared" si="45"/>
        <v>0</v>
      </c>
      <c r="N189" s="129">
        <f t="shared" si="45"/>
        <v>0</v>
      </c>
      <c r="O189" s="129">
        <f t="shared" si="45"/>
        <v>0</v>
      </c>
      <c r="P189" s="129">
        <f t="shared" si="45"/>
        <v>0</v>
      </c>
      <c r="Q189" s="49"/>
    </row>
    <row r="190" spans="1:144">
      <c r="A190" s="76" t="s">
        <v>63</v>
      </c>
      <c r="B190" s="129">
        <f>SUM(C190:L190)-K190</f>
        <v>0</v>
      </c>
      <c r="C190" s="129">
        <f>SUM(C191:C194)</f>
        <v>0</v>
      </c>
      <c r="D190" s="129">
        <f t="shared" ref="D190:P190" si="46">SUM(D191:D194)</f>
        <v>0</v>
      </c>
      <c r="E190" s="129">
        <f t="shared" si="46"/>
        <v>0</v>
      </c>
      <c r="F190" s="129">
        <f t="shared" si="46"/>
        <v>0</v>
      </c>
      <c r="G190" s="129">
        <f t="shared" si="46"/>
        <v>0</v>
      </c>
      <c r="H190" s="129">
        <f t="shared" si="46"/>
        <v>0</v>
      </c>
      <c r="I190" s="129">
        <f t="shared" si="46"/>
        <v>0</v>
      </c>
      <c r="J190" s="129">
        <f t="shared" si="46"/>
        <v>0</v>
      </c>
      <c r="K190" s="129">
        <f t="shared" si="46"/>
        <v>0</v>
      </c>
      <c r="L190" s="129">
        <f t="shared" si="46"/>
        <v>0</v>
      </c>
      <c r="M190" s="129">
        <f t="shared" si="46"/>
        <v>0</v>
      </c>
      <c r="N190" s="129">
        <f t="shared" si="46"/>
        <v>0</v>
      </c>
      <c r="O190" s="129">
        <f t="shared" si="46"/>
        <v>0</v>
      </c>
      <c r="P190" s="129">
        <f t="shared" si="46"/>
        <v>0</v>
      </c>
      <c r="Q190" s="49"/>
    </row>
    <row r="191" spans="1:144">
      <c r="A191" s="77" t="s">
        <v>64</v>
      </c>
      <c r="B191" s="112">
        <f t="shared" ref="B191:B194" si="47">SUM(C191:L191)-K191</f>
        <v>0</v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49"/>
    </row>
    <row r="192" spans="1:144">
      <c r="A192" s="77" t="s">
        <v>65</v>
      </c>
      <c r="B192" s="112">
        <f t="shared" si="47"/>
        <v>0</v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49"/>
    </row>
    <row r="193" spans="1:35">
      <c r="A193" s="77" t="s">
        <v>120</v>
      </c>
      <c r="B193" s="127">
        <f t="shared" si="47"/>
        <v>0</v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49"/>
    </row>
    <row r="194" spans="1:35">
      <c r="A194" s="77" t="s">
        <v>143</v>
      </c>
      <c r="B194" s="127">
        <f t="shared" si="47"/>
        <v>0</v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>
      <c r="A195" s="78"/>
      <c r="B195" s="79"/>
      <c r="C195" s="1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>
      <c r="A196" s="78"/>
      <c r="B196" s="79"/>
      <c r="C196" s="1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>
      <c r="A197" s="78"/>
      <c r="B197" s="79"/>
      <c r="C197" s="1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>
      <c r="A198" s="78"/>
      <c r="B198" s="79"/>
      <c r="C198" s="1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>
      <c r="A199" s="78"/>
      <c r="B199" s="79"/>
      <c r="C199" s="1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>
      <c r="A200" s="78"/>
      <c r="B200" s="79"/>
      <c r="C200" s="1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>
      <c r="A201" s="78"/>
      <c r="B201" s="79"/>
      <c r="C201" s="1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>
      <c r="A202" s="78"/>
      <c r="B202" s="79"/>
      <c r="C202" s="1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>
      <c r="A203" s="78"/>
      <c r="B203" s="79"/>
      <c r="C203" s="1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>
      <c r="A204" s="78"/>
      <c r="B204" s="79"/>
      <c r="C204" s="1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>
      <c r="A205" s="78"/>
      <c r="B205" s="79"/>
      <c r="C205" s="1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>
      <c r="A206" s="78"/>
      <c r="B206" s="79"/>
      <c r="C206" s="1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>
      <c r="A207" s="78"/>
      <c r="B207" s="79"/>
      <c r="C207" s="1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>
      <c r="A208" s="78"/>
      <c r="B208" s="79"/>
      <c r="C208" s="1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>
      <c r="A209" s="78"/>
      <c r="B209" s="79"/>
      <c r="C209" s="1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>
      <c r="A210" s="78"/>
      <c r="B210" s="79"/>
      <c r="C210" s="1"/>
      <c r="D210" s="2"/>
      <c r="E210" s="2"/>
      <c r="F210" s="2"/>
      <c r="G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>
      <c r="A211" s="78"/>
      <c r="B211" s="79"/>
      <c r="C211" s="1"/>
      <c r="D211" s="2"/>
      <c r="E211" s="2"/>
      <c r="F211" s="2"/>
      <c r="G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>
      <c r="A212" s="78"/>
      <c r="B212" s="79"/>
      <c r="C212" s="1"/>
      <c r="D212" s="2"/>
      <c r="E212" s="2"/>
      <c r="F212" s="2"/>
      <c r="G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>
      <c r="A213" s="78"/>
      <c r="B213" s="79"/>
      <c r="C213" s="1"/>
      <c r="D213" s="2"/>
      <c r="E213" s="2"/>
      <c r="F213" s="2"/>
      <c r="G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>
      <c r="A214" s="78"/>
      <c r="B214" s="79"/>
      <c r="C214" s="1"/>
      <c r="D214" s="2"/>
      <c r="E214" s="2"/>
      <c r="F214" s="2"/>
      <c r="G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>
      <c r="A215" s="78"/>
      <c r="B215" s="79"/>
      <c r="C215" s="1"/>
      <c r="D215" s="2"/>
      <c r="E215" s="2"/>
      <c r="F215" s="2"/>
      <c r="G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>
      <c r="A216" s="78"/>
      <c r="B216" s="79"/>
      <c r="C216" s="1"/>
      <c r="D216" s="2"/>
      <c r="E216" s="2"/>
      <c r="F216" s="2"/>
      <c r="G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>
      <c r="A217" s="78"/>
      <c r="B217" s="79"/>
      <c r="C217" s="1"/>
      <c r="D217" s="2"/>
      <c r="E217" s="2"/>
      <c r="F217" s="2"/>
      <c r="G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>
      <c r="A218" s="78"/>
      <c r="B218" s="79"/>
      <c r="C218" s="1"/>
      <c r="D218" s="2"/>
      <c r="E218" s="2"/>
      <c r="F218" s="2"/>
      <c r="G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>
      <c r="A219" s="78"/>
      <c r="B219" s="79"/>
      <c r="C219" s="1"/>
      <c r="D219" s="2"/>
      <c r="E219" s="2"/>
      <c r="F219" s="2"/>
      <c r="G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>
      <c r="A220" s="78"/>
      <c r="B220" s="79"/>
      <c r="C220" s="1"/>
      <c r="D220" s="2"/>
      <c r="E220" s="2"/>
      <c r="F220" s="2"/>
      <c r="G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>
      <c r="A221" s="78"/>
      <c r="B221" s="79"/>
      <c r="C221" s="1"/>
      <c r="D221" s="2"/>
      <c r="E221" s="2"/>
      <c r="F221" s="2"/>
      <c r="G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>
      <c r="A222" s="78"/>
      <c r="B222" s="79"/>
      <c r="C222" s="1"/>
      <c r="D222" s="2"/>
      <c r="E222" s="2"/>
      <c r="F222" s="2"/>
      <c r="G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>
      <c r="A223" s="78"/>
      <c r="B223" s="79"/>
      <c r="C223" s="1"/>
      <c r="D223" s="2"/>
      <c r="E223" s="2"/>
      <c r="F223" s="2"/>
      <c r="G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>
      <c r="A224" s="78"/>
      <c r="B224" s="79"/>
      <c r="C224" s="1"/>
      <c r="D224" s="2"/>
      <c r="E224" s="2"/>
      <c r="F224" s="2"/>
      <c r="G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>
      <c r="A225" s="78"/>
      <c r="B225" s="79"/>
      <c r="C225" s="1"/>
      <c r="D225" s="2"/>
      <c r="E225" s="2"/>
      <c r="F225" s="2"/>
      <c r="G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>
      <c r="A226" s="78"/>
      <c r="B226" s="79"/>
      <c r="C226" s="1"/>
      <c r="D226" s="2"/>
      <c r="E226" s="2"/>
      <c r="F226" s="2"/>
      <c r="G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>
      <c r="A227" s="78"/>
      <c r="B227" s="79"/>
      <c r="C227" s="1"/>
      <c r="D227" s="2"/>
      <c r="E227" s="2"/>
      <c r="F227" s="2"/>
      <c r="G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>
      <c r="A228" s="78"/>
      <c r="B228" s="79"/>
      <c r="C228" s="1"/>
      <c r="D228" s="2"/>
      <c r="E228" s="2"/>
      <c r="F228" s="2"/>
      <c r="G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>
      <c r="A229" s="78"/>
      <c r="B229" s="79"/>
      <c r="C229" s="1"/>
      <c r="D229" s="2"/>
      <c r="E229" s="2"/>
      <c r="F229" s="2"/>
      <c r="G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>
      <c r="A230" s="78"/>
      <c r="B230" s="79"/>
      <c r="C230" s="1"/>
      <c r="D230" s="2"/>
      <c r="E230" s="2"/>
      <c r="F230" s="2"/>
      <c r="G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>
      <c r="A231" s="78"/>
      <c r="B231" s="79"/>
      <c r="C231" s="1"/>
      <c r="D231" s="2"/>
      <c r="E231" s="2"/>
      <c r="F231" s="2"/>
      <c r="G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>
      <c r="A232" s="78"/>
      <c r="B232" s="79"/>
      <c r="C232" s="1"/>
      <c r="D232" s="2"/>
      <c r="E232" s="2"/>
      <c r="F232" s="2"/>
      <c r="G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>
      <c r="A233" s="78"/>
      <c r="B233" s="79"/>
      <c r="C233" s="1"/>
      <c r="D233" s="2"/>
      <c r="E233" s="2"/>
      <c r="F233" s="2"/>
      <c r="G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>
      <c r="A234" s="78"/>
      <c r="B234" s="79"/>
      <c r="C234" s="1"/>
      <c r="D234" s="2"/>
      <c r="E234" s="2"/>
      <c r="F234" s="2"/>
      <c r="G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>
      <c r="A235" s="78"/>
      <c r="B235" s="79"/>
      <c r="C235" s="1"/>
      <c r="D235" s="2"/>
      <c r="E235" s="2"/>
      <c r="F235" s="2"/>
      <c r="G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>
      <c r="A236" s="78"/>
      <c r="B236" s="79"/>
      <c r="C236" s="1"/>
      <c r="D236" s="2"/>
      <c r="E236" s="2"/>
      <c r="F236" s="2"/>
      <c r="G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>
      <c r="A237" s="78"/>
      <c r="B237" s="79"/>
      <c r="C237" s="1"/>
      <c r="D237" s="2"/>
      <c r="E237" s="2"/>
      <c r="F237" s="2"/>
      <c r="G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>
      <c r="A238" s="78"/>
      <c r="B238" s="79"/>
      <c r="C238" s="1"/>
      <c r="D238" s="2"/>
      <c r="E238" s="2"/>
      <c r="F238" s="2"/>
      <c r="G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>
      <c r="A239" s="78"/>
      <c r="B239" s="79"/>
      <c r="C239" s="1"/>
      <c r="D239" s="2"/>
      <c r="E239" s="2"/>
      <c r="F239" s="2"/>
      <c r="G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>
      <c r="A240" s="78"/>
      <c r="B240" s="79"/>
      <c r="C240" s="1"/>
      <c r="D240" s="2"/>
      <c r="E240" s="2"/>
      <c r="F240" s="2"/>
      <c r="G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>
      <c r="A241" s="78"/>
      <c r="B241" s="79"/>
      <c r="C241" s="1"/>
      <c r="D241" s="2"/>
      <c r="E241" s="2"/>
      <c r="F241" s="2"/>
      <c r="G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>
      <c r="A242" s="78"/>
      <c r="B242" s="79"/>
      <c r="C242" s="1"/>
      <c r="D242" s="2"/>
      <c r="E242" s="2"/>
      <c r="F242" s="2"/>
      <c r="G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>
      <c r="A243" s="78"/>
      <c r="B243" s="79"/>
      <c r="C243" s="1"/>
      <c r="D243" s="2"/>
      <c r="E243" s="2"/>
      <c r="F243" s="2"/>
      <c r="G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>
      <c r="A244" s="78"/>
      <c r="B244" s="79"/>
      <c r="C244" s="1"/>
      <c r="D244" s="2"/>
      <c r="E244" s="2"/>
      <c r="F244" s="2"/>
      <c r="G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>
      <c r="A245" s="78"/>
      <c r="B245" s="79"/>
      <c r="C245" s="1"/>
      <c r="D245" s="2"/>
      <c r="E245" s="2"/>
      <c r="F245" s="2"/>
      <c r="G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>
      <c r="A246" s="78"/>
      <c r="B246" s="79"/>
      <c r="C246" s="1"/>
      <c r="D246" s="2"/>
      <c r="E246" s="2"/>
      <c r="F246" s="2"/>
      <c r="G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>
      <c r="A247" s="78"/>
      <c r="B247" s="79"/>
      <c r="C247" s="1"/>
      <c r="D247" s="2"/>
      <c r="E247" s="2"/>
      <c r="F247" s="2"/>
      <c r="G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>
      <c r="A248" s="78"/>
      <c r="B248" s="79"/>
      <c r="C248" s="1"/>
      <c r="D248" s="2"/>
      <c r="E248" s="2"/>
      <c r="F248" s="2"/>
      <c r="G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>
      <c r="A249" s="78"/>
      <c r="B249" s="79"/>
      <c r="C249" s="1"/>
      <c r="D249" s="2"/>
      <c r="E249" s="2"/>
      <c r="F249" s="2"/>
      <c r="G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>
      <c r="A250" s="78"/>
      <c r="B250" s="79"/>
      <c r="C250" s="1"/>
      <c r="D250" s="2"/>
      <c r="E250" s="2"/>
      <c r="F250" s="2"/>
      <c r="G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>
      <c r="A251" s="78"/>
      <c r="B251" s="79"/>
      <c r="C251" s="1"/>
      <c r="D251" s="2"/>
      <c r="E251" s="2"/>
      <c r="F251" s="2"/>
      <c r="G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>
      <c r="A252" s="78"/>
      <c r="B252" s="79"/>
      <c r="C252" s="1"/>
      <c r="D252" s="2"/>
      <c r="E252" s="2"/>
      <c r="F252" s="2"/>
      <c r="G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>
      <c r="A253" s="78"/>
      <c r="B253" s="79"/>
      <c r="C253" s="1"/>
      <c r="D253" s="2"/>
      <c r="E253" s="2"/>
      <c r="F253" s="2"/>
      <c r="G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>
      <c r="A254" s="78"/>
      <c r="B254" s="79"/>
      <c r="C254" s="1"/>
      <c r="D254" s="2"/>
      <c r="E254" s="2"/>
      <c r="F254" s="2"/>
      <c r="G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>
      <c r="A255" s="78"/>
      <c r="B255" s="79"/>
      <c r="C255" s="1"/>
      <c r="D255" s="2"/>
      <c r="E255" s="2"/>
      <c r="F255" s="2"/>
      <c r="G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>
      <c r="A256" s="78"/>
      <c r="B256" s="79"/>
      <c r="C256" s="1"/>
      <c r="D256" s="2"/>
      <c r="E256" s="2"/>
      <c r="F256" s="2"/>
      <c r="G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>
      <c r="A257" s="78"/>
      <c r="B257" s="79"/>
      <c r="C257" s="1"/>
      <c r="D257" s="2"/>
      <c r="E257" s="2"/>
      <c r="F257" s="2"/>
      <c r="G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>
      <c r="A258" s="78"/>
      <c r="B258" s="79"/>
      <c r="C258" s="1"/>
      <c r="D258" s="2"/>
      <c r="E258" s="2"/>
      <c r="F258" s="2"/>
      <c r="G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>
      <c r="A259" s="78"/>
      <c r="B259" s="79"/>
      <c r="C259" s="1"/>
      <c r="D259" s="2"/>
      <c r="E259" s="2"/>
      <c r="F259" s="2"/>
      <c r="G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>
      <c r="A260" s="78"/>
      <c r="B260" s="79"/>
      <c r="C260" s="1"/>
      <c r="D260" s="2"/>
      <c r="E260" s="2"/>
      <c r="F260" s="2"/>
      <c r="G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>
      <c r="A261" s="78"/>
      <c r="B261" s="79"/>
      <c r="C261" s="1"/>
      <c r="D261" s="2"/>
      <c r="E261" s="2"/>
      <c r="F261" s="2"/>
      <c r="G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>
      <c r="A262" s="78"/>
      <c r="B262" s="79"/>
      <c r="C262" s="1"/>
      <c r="D262" s="2"/>
      <c r="E262" s="2"/>
      <c r="F262" s="2"/>
      <c r="G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>
      <c r="A263" s="78"/>
      <c r="B263" s="79"/>
      <c r="C263" s="1"/>
      <c r="D263" s="2"/>
      <c r="E263" s="2"/>
      <c r="F263" s="2"/>
      <c r="G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>
      <c r="A264" s="78"/>
      <c r="B264" s="79"/>
      <c r="C264" s="1"/>
      <c r="D264" s="2"/>
      <c r="E264" s="2"/>
      <c r="F264" s="2"/>
      <c r="G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>
      <c r="A265" s="78"/>
      <c r="B265" s="79"/>
      <c r="C265" s="1"/>
      <c r="D265" s="2"/>
      <c r="E265" s="2"/>
      <c r="F265" s="2"/>
      <c r="G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>
      <c r="A266" s="78"/>
      <c r="B266" s="79"/>
      <c r="C266" s="1"/>
      <c r="D266" s="2"/>
      <c r="E266" s="2"/>
      <c r="F266" s="2"/>
      <c r="G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>
      <c r="A267" s="78"/>
      <c r="B267" s="79"/>
      <c r="C267" s="1"/>
      <c r="D267" s="2"/>
      <c r="E267" s="2"/>
      <c r="F267" s="2"/>
      <c r="G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>
      <c r="A268" s="78"/>
      <c r="B268" s="79"/>
      <c r="C268" s="1"/>
      <c r="D268" s="2"/>
      <c r="E268" s="2"/>
      <c r="F268" s="2"/>
      <c r="G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>
      <c r="A269" s="78"/>
      <c r="B269" s="79"/>
      <c r="C269" s="1"/>
      <c r="D269" s="2"/>
      <c r="E269" s="2"/>
      <c r="F269" s="2"/>
      <c r="G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>
      <c r="A270" s="78"/>
      <c r="B270" s="79"/>
      <c r="C270" s="1"/>
      <c r="D270" s="2"/>
      <c r="E270" s="2"/>
      <c r="F270" s="2"/>
      <c r="G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>
      <c r="A271" s="78"/>
      <c r="B271" s="79"/>
      <c r="C271" s="1"/>
      <c r="D271" s="2"/>
      <c r="E271" s="2"/>
      <c r="F271" s="2"/>
      <c r="G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>
      <c r="A272" s="78"/>
      <c r="B272" s="79"/>
      <c r="C272" s="1"/>
      <c r="D272" s="2"/>
      <c r="E272" s="2"/>
      <c r="F272" s="2"/>
      <c r="G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>
      <c r="A273" s="78"/>
      <c r="B273" s="79"/>
      <c r="C273" s="1"/>
      <c r="D273" s="2"/>
      <c r="E273" s="2"/>
      <c r="F273" s="2"/>
      <c r="G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>
      <c r="A274" s="78"/>
      <c r="B274" s="79"/>
      <c r="C274" s="1"/>
      <c r="D274" s="2"/>
      <c r="E274" s="2"/>
      <c r="F274" s="2"/>
      <c r="G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>
      <c r="A275" s="78"/>
      <c r="B275" s="79"/>
      <c r="C275" s="1"/>
      <c r="D275" s="2"/>
      <c r="E275" s="2"/>
      <c r="F275" s="2"/>
      <c r="G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>
      <c r="A276" s="78"/>
      <c r="B276" s="79"/>
      <c r="C276" s="1"/>
      <c r="D276" s="2"/>
      <c r="E276" s="2"/>
      <c r="F276" s="2"/>
      <c r="G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>
      <c r="A277" s="78"/>
      <c r="B277" s="79"/>
      <c r="C277" s="1"/>
      <c r="D277" s="2"/>
      <c r="E277" s="2"/>
      <c r="F277" s="2"/>
      <c r="G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>
      <c r="A278" s="78"/>
      <c r="B278" s="79"/>
      <c r="C278" s="1"/>
      <c r="D278" s="2"/>
      <c r="E278" s="2"/>
      <c r="F278" s="2"/>
      <c r="G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>
      <c r="A279" s="78"/>
      <c r="B279" s="79"/>
      <c r="C279" s="1"/>
      <c r="D279" s="2"/>
      <c r="E279" s="2"/>
      <c r="F279" s="2"/>
      <c r="G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>
      <c r="A280" s="78"/>
      <c r="B280" s="79"/>
      <c r="C280" s="1"/>
      <c r="D280" s="2"/>
      <c r="E280" s="2"/>
      <c r="F280" s="2"/>
      <c r="G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>
      <c r="A281" s="78"/>
      <c r="B281" s="79"/>
      <c r="C281" s="1"/>
      <c r="D281" s="2"/>
      <c r="E281" s="2"/>
      <c r="F281" s="2"/>
      <c r="G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>
      <c r="A282" s="78"/>
      <c r="B282" s="79"/>
      <c r="C282" s="1"/>
      <c r="D282" s="2"/>
      <c r="E282" s="2"/>
      <c r="F282" s="2"/>
      <c r="G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>
      <c r="A283" s="78"/>
      <c r="B283" s="79"/>
      <c r="C283" s="1"/>
      <c r="D283" s="2"/>
      <c r="E283" s="2"/>
      <c r="F283" s="2"/>
      <c r="G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>
      <c r="A284" s="78"/>
      <c r="B284" s="79"/>
      <c r="C284" s="1"/>
      <c r="D284" s="2"/>
      <c r="E284" s="2"/>
      <c r="F284" s="2"/>
      <c r="G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>
      <c r="A285" s="78"/>
      <c r="B285" s="79"/>
      <c r="C285" s="1"/>
      <c r="D285" s="2"/>
      <c r="E285" s="2"/>
      <c r="F285" s="2"/>
      <c r="G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>
      <c r="A286" s="78"/>
      <c r="B286" s="79"/>
      <c r="C286" s="1"/>
      <c r="D286" s="2"/>
      <c r="E286" s="2"/>
      <c r="F286" s="2"/>
      <c r="G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>
      <c r="A287" s="78"/>
      <c r="B287" s="79"/>
      <c r="C287" s="1"/>
      <c r="D287" s="2"/>
      <c r="E287" s="2"/>
      <c r="F287" s="2"/>
      <c r="G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>
      <c r="A288" s="78"/>
      <c r="B288" s="79"/>
      <c r="C288" s="1"/>
      <c r="D288" s="2"/>
      <c r="E288" s="2"/>
      <c r="F288" s="2"/>
      <c r="G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>
      <c r="A289" s="78"/>
      <c r="B289" s="79"/>
      <c r="C289" s="1"/>
      <c r="D289" s="2"/>
      <c r="E289" s="2"/>
      <c r="F289" s="2"/>
      <c r="G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>
      <c r="A290" s="78"/>
      <c r="B290" s="79"/>
      <c r="C290" s="1"/>
      <c r="D290" s="2"/>
      <c r="E290" s="2"/>
      <c r="F290" s="2"/>
      <c r="G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>
      <c r="A291" s="78"/>
      <c r="B291" s="79"/>
      <c r="C291" s="1"/>
      <c r="D291" s="2"/>
      <c r="E291" s="2"/>
      <c r="F291" s="2"/>
      <c r="G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>
      <c r="A292" s="78"/>
      <c r="B292" s="79"/>
      <c r="C292" s="1"/>
      <c r="D292" s="2"/>
      <c r="E292" s="2"/>
      <c r="F292" s="2"/>
      <c r="G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>
      <c r="A293" s="78"/>
      <c r="B293" s="79"/>
      <c r="C293" s="1"/>
      <c r="D293" s="2"/>
      <c r="E293" s="2"/>
      <c r="F293" s="2"/>
      <c r="G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>
      <c r="A294" s="78"/>
      <c r="B294" s="79"/>
      <c r="C294" s="1"/>
      <c r="D294" s="2"/>
      <c r="E294" s="2"/>
      <c r="F294" s="2"/>
      <c r="G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>
      <c r="A295" s="78"/>
      <c r="B295" s="79"/>
      <c r="C295" s="1"/>
      <c r="D295" s="2"/>
      <c r="E295" s="2"/>
      <c r="F295" s="2"/>
      <c r="G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>
      <c r="A296" s="78"/>
      <c r="B296" s="79"/>
      <c r="C296" s="1"/>
      <c r="D296" s="2"/>
      <c r="E296" s="2"/>
      <c r="F296" s="2"/>
      <c r="G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>
      <c r="A297" s="78"/>
      <c r="B297" s="79"/>
      <c r="C297" s="1"/>
      <c r="D297" s="2"/>
      <c r="E297" s="2"/>
      <c r="F297" s="2"/>
      <c r="G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>
      <c r="A298" s="78"/>
      <c r="B298" s="79"/>
      <c r="C298" s="1"/>
      <c r="D298" s="2"/>
      <c r="E298" s="2"/>
      <c r="F298" s="2"/>
      <c r="G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>
      <c r="A299" s="78"/>
      <c r="B299" s="79"/>
      <c r="C299" s="1"/>
      <c r="D299" s="2"/>
      <c r="E299" s="2"/>
      <c r="F299" s="2"/>
      <c r="G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>
      <c r="A300" s="78"/>
      <c r="B300" s="79"/>
      <c r="C300" s="1"/>
      <c r="D300" s="2"/>
      <c r="E300" s="2"/>
      <c r="F300" s="2"/>
      <c r="G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>
      <c r="A301" s="78"/>
      <c r="B301" s="79"/>
      <c r="C301" s="1"/>
      <c r="D301" s="2"/>
      <c r="E301" s="2"/>
      <c r="F301" s="2"/>
      <c r="G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>
      <c r="A302" s="78"/>
      <c r="B302" s="79"/>
      <c r="C302" s="1"/>
      <c r="D302" s="2"/>
      <c r="E302" s="2"/>
      <c r="F302" s="2"/>
      <c r="G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>
      <c r="A303" s="78"/>
      <c r="B303" s="79"/>
      <c r="C303" s="1"/>
      <c r="D303" s="2"/>
      <c r="E303" s="2"/>
      <c r="F303" s="2"/>
      <c r="G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>
      <c r="A304" s="78"/>
      <c r="B304" s="79"/>
      <c r="C304" s="1"/>
      <c r="D304" s="2"/>
      <c r="E304" s="2"/>
      <c r="F304" s="2"/>
      <c r="G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>
      <c r="A305" s="78"/>
      <c r="B305" s="79"/>
      <c r="C305" s="1"/>
      <c r="D305" s="2"/>
      <c r="E305" s="2"/>
      <c r="F305" s="2"/>
      <c r="G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>
      <c r="A306" s="78"/>
      <c r="B306" s="79"/>
      <c r="C306" s="1"/>
      <c r="D306" s="2"/>
      <c r="E306" s="2"/>
      <c r="F306" s="2"/>
      <c r="G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>
      <c r="A307" s="78"/>
      <c r="B307" s="79"/>
      <c r="C307" s="1"/>
      <c r="D307" s="2"/>
      <c r="E307" s="2"/>
      <c r="F307" s="2"/>
      <c r="G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>
      <c r="A308" s="78"/>
      <c r="B308" s="79"/>
      <c r="C308" s="1"/>
      <c r="D308" s="2"/>
      <c r="E308" s="2"/>
      <c r="F308" s="2"/>
      <c r="G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>
      <c r="A309" s="78"/>
      <c r="B309" s="79"/>
      <c r="C309" s="1"/>
      <c r="D309" s="2"/>
      <c r="E309" s="2"/>
      <c r="F309" s="2"/>
      <c r="G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>
      <c r="A310" s="78"/>
      <c r="B310" s="79"/>
      <c r="C310" s="1"/>
      <c r="D310" s="2"/>
      <c r="E310" s="2"/>
      <c r="F310" s="2"/>
      <c r="G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>
      <c r="A311" s="78"/>
      <c r="B311" s="79"/>
      <c r="C311" s="1"/>
      <c r="D311" s="2"/>
      <c r="E311" s="2"/>
      <c r="F311" s="2"/>
      <c r="G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>
      <c r="A312" s="78"/>
      <c r="B312" s="79"/>
      <c r="C312" s="1"/>
      <c r="D312" s="2"/>
      <c r="E312" s="2"/>
      <c r="F312" s="2"/>
      <c r="G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>
      <c r="A313" s="78"/>
      <c r="B313" s="79"/>
      <c r="C313" s="1"/>
      <c r="D313" s="2"/>
      <c r="E313" s="2"/>
      <c r="F313" s="2"/>
      <c r="G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>
      <c r="A314" s="78"/>
      <c r="B314" s="79"/>
      <c r="C314" s="1"/>
      <c r="D314" s="2"/>
      <c r="E314" s="2"/>
      <c r="F314" s="2"/>
      <c r="G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>
      <c r="A315" s="78"/>
      <c r="B315" s="79"/>
      <c r="C315" s="1"/>
      <c r="D315" s="2"/>
      <c r="E315" s="2"/>
      <c r="F315" s="2"/>
      <c r="G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>
      <c r="A316" s="78"/>
      <c r="B316" s="79"/>
      <c r="C316" s="1"/>
      <c r="D316" s="2"/>
      <c r="E316" s="2"/>
      <c r="F316" s="2"/>
      <c r="G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>
      <c r="A317" s="78"/>
      <c r="B317" s="79"/>
      <c r="C317" s="1"/>
      <c r="D317" s="2"/>
      <c r="E317" s="2"/>
      <c r="F317" s="2"/>
      <c r="G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>
      <c r="A318" s="78"/>
      <c r="B318" s="79"/>
      <c r="C318" s="1"/>
      <c r="D318" s="2"/>
      <c r="E318" s="2"/>
      <c r="F318" s="2"/>
      <c r="G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>
      <c r="A319" s="78"/>
      <c r="B319" s="79"/>
      <c r="C319" s="1"/>
      <c r="D319" s="2"/>
      <c r="E319" s="2"/>
      <c r="F319" s="2"/>
      <c r="G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>
      <c r="A320" s="78"/>
      <c r="B320" s="79"/>
      <c r="C320" s="1"/>
      <c r="D320" s="2"/>
      <c r="E320" s="2"/>
      <c r="F320" s="2"/>
      <c r="G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>
      <c r="A321" s="78"/>
      <c r="B321" s="79"/>
      <c r="C321" s="1"/>
      <c r="D321" s="2"/>
      <c r="E321" s="2"/>
      <c r="F321" s="2"/>
      <c r="G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>
      <c r="A322" s="78"/>
      <c r="B322" s="79"/>
      <c r="C322" s="1"/>
      <c r="D322" s="2"/>
      <c r="E322" s="2"/>
      <c r="F322" s="2"/>
      <c r="G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>
      <c r="A323" s="78"/>
      <c r="B323" s="79"/>
      <c r="C323" s="1"/>
      <c r="D323" s="2"/>
      <c r="E323" s="2"/>
      <c r="F323" s="2"/>
      <c r="G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>
      <c r="A324" s="78"/>
      <c r="B324" s="79"/>
      <c r="C324" s="1"/>
      <c r="D324" s="2"/>
      <c r="E324" s="2"/>
      <c r="F324" s="2"/>
      <c r="G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>
      <c r="A325" s="78"/>
      <c r="B325" s="79"/>
      <c r="C325" s="1"/>
      <c r="D325" s="2"/>
      <c r="E325" s="2"/>
      <c r="F325" s="2"/>
      <c r="G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>
      <c r="A326" s="78"/>
      <c r="B326" s="79"/>
      <c r="C326" s="1"/>
      <c r="D326" s="2"/>
      <c r="E326" s="2"/>
      <c r="F326" s="2"/>
      <c r="G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>
      <c r="A327" s="78"/>
      <c r="B327" s="79"/>
      <c r="C327" s="1"/>
      <c r="D327" s="2"/>
      <c r="E327" s="2"/>
      <c r="F327" s="2"/>
      <c r="G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>
      <c r="A328" s="78"/>
      <c r="B328" s="79"/>
      <c r="C328" s="1"/>
      <c r="D328" s="2"/>
      <c r="E328" s="2"/>
      <c r="F328" s="2"/>
      <c r="G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>
      <c r="A329" s="78"/>
      <c r="B329" s="79"/>
      <c r="C329" s="1"/>
      <c r="D329" s="2"/>
      <c r="E329" s="2"/>
      <c r="F329" s="2"/>
      <c r="G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>
      <c r="A330" s="78"/>
      <c r="B330" s="79"/>
      <c r="C330" s="1"/>
      <c r="D330" s="2"/>
      <c r="E330" s="2"/>
      <c r="F330" s="2"/>
      <c r="G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>
      <c r="A331" s="78"/>
      <c r="B331" s="79"/>
      <c r="C331" s="1"/>
      <c r="D331" s="2"/>
      <c r="E331" s="2"/>
      <c r="F331" s="2"/>
      <c r="G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>
      <c r="A332" s="78"/>
      <c r="B332" s="79"/>
      <c r="C332" s="1"/>
      <c r="D332" s="2"/>
      <c r="E332" s="2"/>
      <c r="F332" s="2"/>
      <c r="G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>
      <c r="A333" s="78"/>
      <c r="B333" s="79"/>
      <c r="C333" s="1"/>
      <c r="D333" s="2"/>
      <c r="E333" s="2"/>
      <c r="F333" s="2"/>
      <c r="G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>
      <c r="A334" s="78"/>
      <c r="B334" s="79"/>
      <c r="C334" s="1"/>
      <c r="D334" s="2"/>
      <c r="E334" s="2"/>
      <c r="F334" s="2"/>
      <c r="G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>
      <c r="A335" s="78"/>
      <c r="B335" s="79"/>
      <c r="C335" s="1"/>
      <c r="D335" s="2"/>
      <c r="E335" s="2"/>
      <c r="F335" s="2"/>
      <c r="G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>
      <c r="A336" s="78"/>
      <c r="B336" s="79"/>
      <c r="C336" s="1"/>
      <c r="D336" s="2"/>
      <c r="E336" s="2"/>
      <c r="F336" s="2"/>
      <c r="G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>
      <c r="A337" s="78"/>
      <c r="B337" s="79"/>
      <c r="C337" s="1"/>
      <c r="D337" s="2"/>
      <c r="E337" s="2"/>
      <c r="F337" s="2"/>
      <c r="G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>
      <c r="A338" s="78"/>
      <c r="B338" s="79"/>
      <c r="C338" s="1"/>
      <c r="D338" s="2"/>
      <c r="E338" s="2"/>
      <c r="F338" s="2"/>
      <c r="G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>
      <c r="A339" s="78"/>
      <c r="B339" s="79"/>
      <c r="C339" s="1"/>
      <c r="D339" s="2"/>
      <c r="E339" s="2"/>
      <c r="F339" s="2"/>
      <c r="G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>
      <c r="A340" s="78"/>
      <c r="B340" s="79"/>
      <c r="C340" s="1"/>
      <c r="D340" s="2"/>
      <c r="E340" s="2"/>
      <c r="F340" s="2"/>
      <c r="G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>
      <c r="A341" s="78"/>
      <c r="B341" s="79"/>
      <c r="C341" s="1"/>
      <c r="D341" s="2"/>
      <c r="E341" s="2"/>
      <c r="F341" s="2"/>
      <c r="G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>
      <c r="A342" s="78"/>
      <c r="B342" s="79"/>
      <c r="C342" s="1"/>
      <c r="D342" s="2"/>
      <c r="E342" s="2"/>
      <c r="F342" s="2"/>
      <c r="G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>
      <c r="A343" s="78"/>
      <c r="B343" s="79"/>
      <c r="C343" s="1"/>
      <c r="D343" s="2"/>
      <c r="E343" s="2"/>
      <c r="F343" s="2"/>
      <c r="G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>
      <c r="A344" s="78"/>
      <c r="B344" s="79"/>
      <c r="C344" s="1"/>
      <c r="D344" s="2"/>
      <c r="E344" s="2"/>
      <c r="F344" s="2"/>
      <c r="G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>
      <c r="A345" s="78"/>
      <c r="B345" s="79"/>
      <c r="C345" s="1"/>
      <c r="D345" s="2"/>
      <c r="E345" s="2"/>
      <c r="F345" s="2"/>
      <c r="G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>
      <c r="A346" s="78"/>
      <c r="B346" s="79"/>
      <c r="C346" s="1"/>
      <c r="D346" s="2"/>
      <c r="E346" s="2"/>
      <c r="F346" s="2"/>
      <c r="G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>
      <c r="A347" s="78"/>
      <c r="B347" s="79"/>
      <c r="C347" s="1"/>
      <c r="D347" s="2"/>
      <c r="E347" s="2"/>
      <c r="F347" s="2"/>
      <c r="G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>
      <c r="A348" s="78"/>
      <c r="B348" s="79"/>
      <c r="C348" s="1"/>
      <c r="D348" s="2"/>
      <c r="E348" s="2"/>
      <c r="F348" s="2"/>
      <c r="G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>
      <c r="A349" s="78"/>
      <c r="B349" s="79"/>
      <c r="C349" s="1"/>
      <c r="D349" s="2"/>
      <c r="E349" s="2"/>
      <c r="F349" s="2"/>
      <c r="G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>
      <c r="A350" s="78"/>
      <c r="B350" s="79"/>
      <c r="C350" s="1"/>
      <c r="D350" s="2"/>
      <c r="E350" s="2"/>
      <c r="F350" s="2"/>
      <c r="G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>
      <c r="A351" s="78"/>
      <c r="B351" s="79"/>
      <c r="C351" s="1"/>
      <c r="D351" s="2"/>
      <c r="E351" s="2"/>
      <c r="F351" s="2"/>
      <c r="G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>
      <c r="A352" s="78"/>
      <c r="B352" s="79"/>
      <c r="C352" s="1"/>
      <c r="D352" s="2"/>
      <c r="E352" s="2"/>
      <c r="F352" s="2"/>
      <c r="G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>
      <c r="A353" s="78"/>
      <c r="B353" s="79"/>
      <c r="C353" s="1"/>
      <c r="D353" s="2"/>
      <c r="E353" s="2"/>
      <c r="F353" s="2"/>
      <c r="G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>
      <c r="A354" s="78"/>
      <c r="B354" s="79"/>
      <c r="C354" s="1"/>
      <c r="D354" s="2"/>
      <c r="E354" s="2"/>
      <c r="F354" s="2"/>
      <c r="G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>
      <c r="A355" s="78"/>
      <c r="B355" s="79"/>
      <c r="C355" s="1"/>
      <c r="D355" s="2"/>
      <c r="E355" s="2"/>
      <c r="F355" s="2"/>
      <c r="G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>
      <c r="A356" s="78"/>
      <c r="B356" s="79"/>
      <c r="C356" s="1"/>
      <c r="D356" s="2"/>
      <c r="E356" s="2"/>
      <c r="F356" s="2"/>
      <c r="G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>
      <c r="A357" s="78"/>
      <c r="B357" s="79"/>
      <c r="C357" s="1"/>
      <c r="D357" s="2"/>
      <c r="E357" s="2"/>
      <c r="F357" s="2"/>
      <c r="G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>
      <c r="A358" s="78"/>
      <c r="B358" s="79"/>
      <c r="C358" s="1"/>
      <c r="D358" s="2"/>
      <c r="E358" s="2"/>
      <c r="F358" s="2"/>
      <c r="G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>
      <c r="A359" s="78"/>
      <c r="B359" s="79"/>
      <c r="C359" s="1"/>
      <c r="D359" s="2"/>
      <c r="E359" s="2"/>
      <c r="F359" s="2"/>
      <c r="G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>
      <c r="A360" s="78"/>
      <c r="B360" s="79"/>
      <c r="C360" s="1"/>
      <c r="D360" s="2"/>
      <c r="E360" s="2"/>
      <c r="F360" s="2"/>
      <c r="G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>
      <c r="A361" s="78"/>
      <c r="B361" s="79"/>
      <c r="C361" s="1"/>
      <c r="D361" s="2"/>
      <c r="E361" s="2"/>
      <c r="F361" s="2"/>
      <c r="G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>
      <c r="A362" s="78"/>
      <c r="B362" s="79"/>
      <c r="C362" s="1"/>
      <c r="D362" s="2"/>
      <c r="E362" s="2"/>
      <c r="F362" s="2"/>
      <c r="G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>
      <c r="A363" s="78"/>
      <c r="B363" s="79"/>
      <c r="C363" s="1"/>
      <c r="D363" s="2"/>
      <c r="E363" s="2"/>
      <c r="F363" s="2"/>
      <c r="G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>
      <c r="A364" s="78"/>
      <c r="B364" s="79"/>
      <c r="C364" s="1"/>
      <c r="D364" s="2"/>
      <c r="E364" s="2"/>
      <c r="F364" s="2"/>
      <c r="G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>
      <c r="A365" s="78"/>
      <c r="B365" s="79"/>
      <c r="C365" s="1"/>
      <c r="D365" s="2"/>
      <c r="E365" s="2"/>
      <c r="F365" s="2"/>
      <c r="G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>
      <c r="A366" s="78"/>
      <c r="B366" s="79"/>
      <c r="C366" s="1"/>
      <c r="D366" s="2"/>
      <c r="E366" s="2"/>
      <c r="F366" s="2"/>
      <c r="G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>
      <c r="A367" s="78"/>
      <c r="B367" s="79"/>
      <c r="C367" s="1"/>
      <c r="D367" s="2"/>
      <c r="E367" s="2"/>
      <c r="F367" s="2"/>
      <c r="G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>
      <c r="A368" s="78"/>
      <c r="B368" s="79"/>
      <c r="C368" s="1"/>
      <c r="D368" s="2"/>
      <c r="E368" s="2"/>
      <c r="F368" s="2"/>
      <c r="G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>
      <c r="A369" s="78"/>
      <c r="B369" s="79"/>
      <c r="C369" s="1"/>
      <c r="D369" s="2"/>
      <c r="E369" s="2"/>
      <c r="F369" s="2"/>
      <c r="G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>
      <c r="A370" s="78"/>
      <c r="B370" s="79"/>
      <c r="C370" s="1"/>
      <c r="D370" s="2"/>
      <c r="E370" s="2"/>
      <c r="F370" s="2"/>
      <c r="G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>
      <c r="A371" s="78"/>
      <c r="B371" s="79"/>
      <c r="C371" s="1"/>
      <c r="D371" s="2"/>
      <c r="E371" s="2"/>
      <c r="F371" s="2"/>
      <c r="G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>
      <c r="A372" s="78"/>
      <c r="B372" s="79"/>
      <c r="C372" s="1"/>
      <c r="D372" s="2"/>
      <c r="E372" s="2"/>
      <c r="F372" s="2"/>
      <c r="G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>
      <c r="A373" s="78"/>
      <c r="B373" s="79"/>
      <c r="C373" s="1"/>
      <c r="D373" s="2"/>
      <c r="E373" s="2"/>
      <c r="F373" s="2"/>
      <c r="G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>
      <c r="A374" s="78"/>
      <c r="B374" s="79"/>
      <c r="C374" s="1"/>
      <c r="D374" s="2"/>
      <c r="E374" s="2"/>
      <c r="F374" s="2"/>
      <c r="G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>
      <c r="A375" s="78"/>
      <c r="B375" s="79"/>
      <c r="C375" s="1"/>
      <c r="D375" s="2"/>
      <c r="E375" s="2"/>
      <c r="F375" s="2"/>
      <c r="G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>
      <c r="A376" s="78"/>
      <c r="B376" s="79"/>
      <c r="C376" s="1"/>
      <c r="D376" s="2"/>
      <c r="E376" s="2"/>
      <c r="F376" s="2"/>
      <c r="G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>
      <c r="A377" s="78"/>
      <c r="B377" s="79"/>
      <c r="C377" s="1"/>
      <c r="D377" s="2"/>
      <c r="E377" s="2"/>
      <c r="F377" s="2"/>
      <c r="G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>
      <c r="A378" s="78"/>
      <c r="B378" s="79"/>
      <c r="C378" s="1"/>
      <c r="D378" s="2"/>
      <c r="E378" s="2"/>
      <c r="F378" s="2"/>
      <c r="G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>
      <c r="A379" s="78"/>
      <c r="B379" s="79"/>
      <c r="C379" s="1"/>
      <c r="D379" s="2"/>
      <c r="E379" s="2"/>
      <c r="F379" s="2"/>
      <c r="G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>
      <c r="A380" s="78"/>
      <c r="B380" s="79"/>
      <c r="C380" s="1"/>
      <c r="D380" s="2"/>
      <c r="E380" s="2"/>
      <c r="F380" s="2"/>
      <c r="G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>
      <c r="A381" s="78"/>
      <c r="B381" s="79"/>
      <c r="C381" s="1"/>
      <c r="D381" s="2"/>
      <c r="E381" s="2"/>
      <c r="F381" s="2"/>
      <c r="G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>
      <c r="A382" s="78"/>
      <c r="B382" s="79"/>
      <c r="C382" s="1"/>
      <c r="D382" s="2"/>
      <c r="E382" s="2"/>
      <c r="F382" s="2"/>
      <c r="G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>
      <c r="A383" s="78"/>
      <c r="B383" s="79"/>
      <c r="C383" s="1"/>
      <c r="D383" s="2"/>
      <c r="E383" s="2"/>
      <c r="F383" s="2"/>
      <c r="G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>
      <c r="A384" s="78"/>
      <c r="B384" s="79"/>
      <c r="C384" s="1"/>
      <c r="D384" s="2"/>
      <c r="E384" s="2"/>
      <c r="F384" s="2"/>
      <c r="G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>
      <c r="A385" s="78"/>
      <c r="B385" s="79"/>
      <c r="C385" s="1"/>
      <c r="D385" s="2"/>
      <c r="E385" s="2"/>
      <c r="F385" s="2"/>
      <c r="G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>
      <c r="A386" s="78"/>
      <c r="B386" s="79"/>
      <c r="C386" s="1"/>
      <c r="D386" s="2"/>
      <c r="E386" s="2"/>
      <c r="F386" s="2"/>
      <c r="G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>
      <c r="A387" s="78"/>
      <c r="B387" s="79"/>
      <c r="C387" s="1"/>
      <c r="D387" s="2"/>
      <c r="E387" s="2"/>
      <c r="F387" s="2"/>
      <c r="G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>
      <c r="A388" s="78"/>
      <c r="B388" s="79"/>
      <c r="C388" s="1"/>
      <c r="D388" s="2"/>
      <c r="E388" s="2"/>
      <c r="F388" s="2"/>
      <c r="G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>
      <c r="A389" s="78"/>
      <c r="B389" s="79"/>
      <c r="C389" s="1"/>
      <c r="D389" s="2"/>
      <c r="E389" s="2"/>
      <c r="F389" s="2"/>
      <c r="G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>
      <c r="A390" s="78"/>
      <c r="B390" s="79"/>
      <c r="C390" s="1"/>
      <c r="D390" s="2"/>
      <c r="E390" s="2"/>
      <c r="F390" s="2"/>
      <c r="G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>
      <c r="A391" s="78"/>
      <c r="B391" s="79"/>
      <c r="C391" s="1"/>
      <c r="D391" s="2"/>
      <c r="E391" s="2"/>
      <c r="F391" s="2"/>
      <c r="G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>
      <c r="A392" s="78"/>
      <c r="B392" s="79"/>
      <c r="C392" s="1"/>
      <c r="D392" s="2"/>
      <c r="E392" s="2"/>
      <c r="F392" s="2"/>
      <c r="G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>
      <c r="A393" s="78"/>
      <c r="B393" s="79"/>
      <c r="C393" s="1"/>
      <c r="D393" s="2"/>
      <c r="E393" s="2"/>
      <c r="F393" s="2"/>
      <c r="G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>
      <c r="A394" s="78"/>
      <c r="B394" s="79"/>
      <c r="C394" s="1"/>
      <c r="D394" s="2"/>
      <c r="E394" s="2"/>
      <c r="F394" s="2"/>
      <c r="G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>
      <c r="A395" s="78"/>
      <c r="B395" s="79"/>
      <c r="C395" s="1"/>
      <c r="D395" s="2"/>
      <c r="E395" s="2"/>
      <c r="F395" s="2"/>
      <c r="G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>
      <c r="A396" s="78"/>
      <c r="B396" s="79"/>
      <c r="C396" s="1"/>
      <c r="D396" s="2"/>
      <c r="E396" s="2"/>
      <c r="F396" s="2"/>
      <c r="G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>
      <c r="A397" s="78"/>
      <c r="B397" s="79"/>
      <c r="C397" s="1"/>
      <c r="D397" s="2"/>
      <c r="E397" s="2"/>
      <c r="F397" s="2"/>
      <c r="G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>
      <c r="A398" s="78"/>
      <c r="B398" s="79"/>
      <c r="C398" s="1"/>
      <c r="D398" s="2"/>
      <c r="E398" s="2"/>
      <c r="F398" s="2"/>
      <c r="G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>
      <c r="A399" s="78"/>
      <c r="B399" s="79"/>
      <c r="C399" s="1"/>
      <c r="D399" s="2"/>
      <c r="E399" s="2"/>
      <c r="F399" s="2"/>
      <c r="G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>
      <c r="A400" s="78"/>
      <c r="B400" s="79"/>
      <c r="C400" s="1"/>
      <c r="D400" s="2"/>
      <c r="E400" s="2"/>
      <c r="F400" s="2"/>
      <c r="G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>
      <c r="A401" s="78"/>
      <c r="B401" s="79"/>
      <c r="C401" s="1"/>
      <c r="D401" s="2"/>
      <c r="E401" s="2"/>
      <c r="F401" s="2"/>
      <c r="G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>
      <c r="A402" s="78"/>
      <c r="B402" s="79"/>
      <c r="C402" s="1"/>
      <c r="D402" s="2"/>
      <c r="E402" s="2"/>
      <c r="F402" s="2"/>
      <c r="G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>
      <c r="A403" s="78"/>
      <c r="B403" s="79"/>
      <c r="C403" s="1"/>
      <c r="D403" s="2"/>
      <c r="E403" s="2"/>
      <c r="F403" s="2"/>
      <c r="G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>
      <c r="A404" s="78"/>
      <c r="B404" s="79"/>
      <c r="C404" s="1"/>
      <c r="D404" s="2"/>
      <c r="E404" s="2"/>
      <c r="F404" s="2"/>
      <c r="G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>
      <c r="A405" s="78"/>
      <c r="B405" s="79"/>
      <c r="C405" s="1"/>
      <c r="D405" s="2"/>
      <c r="E405" s="2"/>
      <c r="F405" s="2"/>
      <c r="G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>
      <c r="A406" s="78"/>
      <c r="B406" s="79"/>
      <c r="C406" s="1"/>
      <c r="D406" s="2"/>
      <c r="E406" s="2"/>
      <c r="F406" s="2"/>
      <c r="G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>
      <c r="A407" s="78"/>
      <c r="B407" s="79"/>
      <c r="C407" s="1"/>
      <c r="D407" s="2"/>
      <c r="E407" s="2"/>
      <c r="F407" s="2"/>
      <c r="G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>
      <c r="A408" s="78"/>
      <c r="B408" s="79"/>
      <c r="C408" s="1"/>
      <c r="D408" s="2"/>
      <c r="E408" s="2"/>
      <c r="F408" s="2"/>
      <c r="G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>
      <c r="A409" s="78"/>
      <c r="B409" s="79"/>
      <c r="C409" s="1"/>
      <c r="D409" s="2"/>
      <c r="E409" s="2"/>
      <c r="F409" s="2"/>
      <c r="G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>
      <c r="A410" s="78"/>
      <c r="B410" s="79"/>
      <c r="C410" s="1"/>
      <c r="D410" s="2"/>
      <c r="E410" s="2"/>
      <c r="F410" s="2"/>
      <c r="G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>
      <c r="A411" s="78"/>
      <c r="B411" s="79"/>
      <c r="C411" s="1"/>
      <c r="D411" s="2"/>
      <c r="E411" s="2"/>
      <c r="F411" s="2"/>
      <c r="G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>
      <c r="A412" s="78"/>
      <c r="B412" s="79"/>
      <c r="C412" s="1"/>
      <c r="D412" s="2"/>
      <c r="E412" s="2"/>
      <c r="F412" s="2"/>
      <c r="G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>
      <c r="A413" s="78"/>
      <c r="B413" s="79"/>
      <c r="C413" s="1"/>
      <c r="D413" s="2"/>
      <c r="E413" s="2"/>
      <c r="F413" s="2"/>
      <c r="G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>
      <c r="A414" s="78"/>
      <c r="B414" s="79"/>
      <c r="C414" s="1"/>
      <c r="D414" s="2"/>
      <c r="E414" s="2"/>
      <c r="F414" s="2"/>
      <c r="G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>
      <c r="A415" s="78"/>
      <c r="B415" s="79"/>
      <c r="C415" s="1"/>
      <c r="D415" s="2"/>
      <c r="E415" s="2"/>
      <c r="F415" s="2"/>
      <c r="G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>
      <c r="A416" s="78"/>
      <c r="B416" s="79"/>
      <c r="C416" s="1"/>
      <c r="D416" s="2"/>
      <c r="E416" s="2"/>
      <c r="F416" s="2"/>
      <c r="G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>
      <c r="A417" s="78"/>
      <c r="B417" s="79"/>
      <c r="C417" s="1"/>
      <c r="D417" s="2"/>
      <c r="E417" s="2"/>
      <c r="F417" s="2"/>
      <c r="G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>
      <c r="A418" s="78"/>
      <c r="B418" s="79"/>
      <c r="C418" s="1"/>
      <c r="D418" s="2"/>
      <c r="E418" s="2"/>
      <c r="F418" s="2"/>
      <c r="G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>
      <c r="A419" s="78"/>
      <c r="B419" s="79"/>
      <c r="C419" s="1"/>
      <c r="D419" s="2"/>
      <c r="E419" s="2"/>
      <c r="F419" s="2"/>
      <c r="G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>
      <c r="A420" s="78"/>
      <c r="B420" s="79"/>
      <c r="C420" s="1"/>
      <c r="D420" s="2"/>
      <c r="E420" s="2"/>
      <c r="F420" s="2"/>
      <c r="G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>
      <c r="A421" s="78"/>
      <c r="B421" s="79"/>
      <c r="C421" s="1"/>
      <c r="D421" s="2"/>
      <c r="E421" s="2"/>
      <c r="F421" s="2"/>
      <c r="G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>
      <c r="A422" s="78"/>
      <c r="B422" s="79"/>
      <c r="C422" s="1"/>
      <c r="D422" s="2"/>
      <c r="E422" s="2"/>
      <c r="F422" s="2"/>
      <c r="G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>
      <c r="A423" s="78"/>
      <c r="B423" s="79"/>
      <c r="C423" s="1"/>
      <c r="D423" s="2"/>
      <c r="E423" s="2"/>
      <c r="F423" s="2"/>
      <c r="G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>
      <c r="A424" s="78"/>
      <c r="B424" s="79"/>
      <c r="C424" s="1"/>
      <c r="D424" s="2"/>
      <c r="E424" s="2"/>
      <c r="F424" s="2"/>
      <c r="G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>
      <c r="A425" s="78"/>
      <c r="B425" s="79"/>
      <c r="C425" s="1"/>
      <c r="D425" s="2"/>
      <c r="E425" s="2"/>
      <c r="F425" s="2"/>
      <c r="G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>
      <c r="A426" s="78"/>
      <c r="B426" s="79"/>
      <c r="C426" s="1"/>
      <c r="D426" s="2"/>
      <c r="E426" s="2"/>
      <c r="F426" s="2"/>
      <c r="G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>
      <c r="A427" s="78"/>
      <c r="B427" s="79"/>
      <c r="C427" s="1"/>
      <c r="D427" s="2"/>
      <c r="E427" s="2"/>
      <c r="F427" s="2"/>
      <c r="G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>
      <c r="A428" s="78"/>
      <c r="B428" s="79"/>
      <c r="C428" s="1"/>
      <c r="D428" s="2"/>
      <c r="E428" s="2"/>
      <c r="F428" s="2"/>
      <c r="G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>
      <c r="A429" s="78"/>
      <c r="B429" s="79"/>
      <c r="C429" s="1"/>
      <c r="D429" s="2"/>
      <c r="E429" s="2"/>
      <c r="F429" s="2"/>
      <c r="G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>
      <c r="A430" s="78"/>
      <c r="B430" s="79"/>
      <c r="C430" s="1"/>
      <c r="D430" s="2"/>
      <c r="E430" s="2"/>
      <c r="F430" s="2"/>
      <c r="G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>
      <c r="A431" s="78"/>
      <c r="B431" s="79"/>
      <c r="C431" s="1"/>
      <c r="D431" s="2"/>
      <c r="E431" s="2"/>
      <c r="F431" s="2"/>
      <c r="G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>
      <c r="A432" s="78"/>
      <c r="B432" s="79"/>
      <c r="C432" s="1"/>
      <c r="D432" s="2"/>
      <c r="E432" s="2"/>
      <c r="F432" s="2"/>
      <c r="G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>
      <c r="A433" s="78"/>
      <c r="B433" s="79"/>
      <c r="C433" s="1"/>
      <c r="D433" s="2"/>
      <c r="E433" s="2"/>
      <c r="F433" s="2"/>
      <c r="G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>
      <c r="A434" s="78"/>
      <c r="B434" s="79"/>
      <c r="C434" s="1"/>
      <c r="D434" s="2"/>
      <c r="E434" s="2"/>
      <c r="F434" s="2"/>
      <c r="G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>
      <c r="A435" s="78"/>
      <c r="B435" s="79"/>
      <c r="C435" s="1"/>
      <c r="D435" s="2"/>
      <c r="E435" s="2"/>
      <c r="F435" s="2"/>
      <c r="G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>
      <c r="A436" s="78"/>
      <c r="B436" s="79"/>
      <c r="C436" s="1"/>
      <c r="D436" s="2"/>
      <c r="E436" s="2"/>
      <c r="F436" s="2"/>
      <c r="G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>
      <c r="A437" s="78"/>
      <c r="B437" s="79"/>
      <c r="C437" s="1"/>
      <c r="D437" s="2"/>
      <c r="E437" s="2"/>
      <c r="F437" s="2"/>
      <c r="G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>
      <c r="A438" s="78"/>
      <c r="B438" s="79"/>
      <c r="C438" s="1"/>
      <c r="D438" s="2"/>
      <c r="E438" s="2"/>
      <c r="F438" s="2"/>
      <c r="G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>
      <c r="A439" s="78"/>
      <c r="B439" s="79"/>
      <c r="C439" s="1"/>
      <c r="D439" s="2"/>
      <c r="E439" s="2"/>
      <c r="F439" s="2"/>
      <c r="G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>
      <c r="A440" s="78"/>
      <c r="B440" s="79"/>
      <c r="C440" s="1"/>
      <c r="D440" s="2"/>
      <c r="E440" s="2"/>
      <c r="F440" s="2"/>
      <c r="G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>
      <c r="A441" s="78"/>
      <c r="B441" s="79"/>
      <c r="C441" s="1"/>
      <c r="D441" s="2"/>
      <c r="E441" s="2"/>
      <c r="F441" s="2"/>
      <c r="G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>
      <c r="A442" s="78"/>
      <c r="B442" s="79"/>
      <c r="C442" s="1"/>
      <c r="D442" s="2"/>
      <c r="E442" s="2"/>
      <c r="F442" s="2"/>
      <c r="G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>
      <c r="A443" s="78"/>
      <c r="B443" s="79"/>
      <c r="C443" s="1"/>
      <c r="D443" s="2"/>
      <c r="E443" s="2"/>
      <c r="F443" s="2"/>
      <c r="G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>
      <c r="A444" s="78"/>
      <c r="B444" s="79"/>
      <c r="C444" s="1"/>
      <c r="D444" s="2"/>
      <c r="E444" s="2"/>
      <c r="F444" s="2"/>
      <c r="G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>
      <c r="A445" s="78"/>
      <c r="B445" s="79"/>
      <c r="C445" s="1"/>
      <c r="D445" s="2"/>
      <c r="E445" s="2"/>
      <c r="F445" s="2"/>
      <c r="G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>
      <c r="A446" s="78"/>
      <c r="B446" s="79"/>
      <c r="C446" s="1"/>
      <c r="D446" s="2"/>
      <c r="E446" s="2"/>
      <c r="F446" s="2"/>
      <c r="G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>
      <c r="A447" s="78"/>
      <c r="B447" s="79"/>
      <c r="C447" s="1"/>
      <c r="D447" s="2"/>
      <c r="E447" s="2"/>
      <c r="F447" s="2"/>
      <c r="G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>
      <c r="A448" s="78"/>
      <c r="B448" s="79"/>
      <c r="C448" s="1"/>
      <c r="D448" s="2"/>
      <c r="E448" s="2"/>
      <c r="F448" s="2"/>
      <c r="G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>
      <c r="A449" s="78"/>
      <c r="B449" s="79"/>
      <c r="C449" s="1"/>
      <c r="D449" s="2"/>
      <c r="E449" s="2"/>
      <c r="F449" s="2"/>
      <c r="G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>
      <c r="A450" s="78"/>
      <c r="B450" s="79"/>
      <c r="C450" s="1"/>
      <c r="D450" s="2"/>
      <c r="E450" s="2"/>
      <c r="F450" s="2"/>
      <c r="G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>
      <c r="A451" s="78"/>
      <c r="B451" s="79"/>
      <c r="C451" s="1"/>
      <c r="D451" s="2"/>
      <c r="E451" s="2"/>
      <c r="F451" s="2"/>
      <c r="G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>
      <c r="A452" s="78"/>
      <c r="B452" s="79"/>
      <c r="C452" s="1"/>
      <c r="D452" s="2"/>
      <c r="E452" s="2"/>
      <c r="F452" s="2"/>
      <c r="G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>
      <c r="A453" s="78"/>
      <c r="B453" s="79"/>
      <c r="C453" s="1"/>
      <c r="D453" s="2"/>
      <c r="E453" s="2"/>
      <c r="F453" s="2"/>
      <c r="G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>
      <c r="A454" s="78"/>
      <c r="B454" s="79"/>
      <c r="C454" s="1"/>
      <c r="D454" s="2"/>
      <c r="E454" s="2"/>
      <c r="F454" s="2"/>
      <c r="G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>
      <c r="A455" s="78"/>
      <c r="B455" s="79"/>
      <c r="C455" s="1"/>
      <c r="D455" s="2"/>
      <c r="E455" s="2"/>
      <c r="F455" s="2"/>
      <c r="G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>
      <c r="A456" s="78"/>
      <c r="B456" s="79"/>
      <c r="C456" s="1"/>
      <c r="D456" s="2"/>
      <c r="E456" s="2"/>
      <c r="F456" s="2"/>
      <c r="G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>
      <c r="A457" s="78"/>
      <c r="B457" s="79"/>
      <c r="C457" s="1"/>
      <c r="D457" s="2"/>
      <c r="E457" s="2"/>
      <c r="F457" s="2"/>
      <c r="G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>
      <c r="A458" s="78"/>
      <c r="B458" s="79"/>
      <c r="C458" s="1"/>
      <c r="D458" s="2"/>
      <c r="E458" s="2"/>
      <c r="F458" s="2"/>
      <c r="G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>
      <c r="A459" s="78"/>
      <c r="B459" s="79"/>
      <c r="C459" s="1"/>
      <c r="D459" s="2"/>
      <c r="E459" s="2"/>
      <c r="F459" s="2"/>
      <c r="G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>
      <c r="A460" s="78"/>
      <c r="B460" s="79"/>
      <c r="C460" s="1"/>
      <c r="D460" s="2"/>
      <c r="E460" s="2"/>
      <c r="F460" s="2"/>
      <c r="G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>
      <c r="A461" s="78"/>
      <c r="B461" s="79"/>
      <c r="C461" s="1"/>
      <c r="D461" s="2"/>
      <c r="E461" s="2"/>
      <c r="F461" s="2"/>
      <c r="G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>
      <c r="A462" s="78"/>
      <c r="B462" s="79"/>
      <c r="C462" s="1"/>
      <c r="D462" s="2"/>
      <c r="E462" s="2"/>
      <c r="F462" s="2"/>
      <c r="G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>
      <c r="A463" s="78"/>
      <c r="B463" s="79"/>
      <c r="C463" s="1"/>
      <c r="D463" s="2"/>
      <c r="E463" s="2"/>
      <c r="F463" s="2"/>
      <c r="G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>
      <c r="A464" s="78"/>
      <c r="B464" s="79"/>
      <c r="C464" s="1"/>
      <c r="D464" s="2"/>
      <c r="E464" s="2"/>
      <c r="F464" s="2"/>
      <c r="G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>
      <c r="A465" s="78"/>
      <c r="B465" s="79"/>
      <c r="C465" s="1"/>
      <c r="D465" s="2"/>
      <c r="E465" s="2"/>
      <c r="F465" s="2"/>
      <c r="G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>
      <c r="A466" s="78"/>
      <c r="B466" s="79"/>
      <c r="C466" s="1"/>
      <c r="D466" s="2"/>
      <c r="E466" s="2"/>
      <c r="F466" s="2"/>
      <c r="G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>
      <c r="A467" s="78"/>
      <c r="B467" s="79"/>
      <c r="C467" s="1"/>
      <c r="D467" s="2"/>
      <c r="E467" s="2"/>
      <c r="F467" s="2"/>
      <c r="G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>
      <c r="A468" s="78"/>
      <c r="B468" s="79"/>
      <c r="C468" s="1"/>
      <c r="D468" s="2"/>
      <c r="E468" s="2"/>
      <c r="F468" s="2"/>
      <c r="G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>
      <c r="A469" s="78"/>
      <c r="B469" s="79"/>
      <c r="C469" s="1"/>
      <c r="D469" s="2"/>
      <c r="E469" s="2"/>
      <c r="F469" s="2"/>
      <c r="G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>
      <c r="A470" s="78"/>
      <c r="B470" s="79"/>
      <c r="C470" s="1"/>
      <c r="D470" s="2"/>
      <c r="E470" s="2"/>
      <c r="F470" s="2"/>
      <c r="G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>
      <c r="A471" s="78"/>
      <c r="B471" s="79"/>
      <c r="C471" s="1"/>
      <c r="D471" s="2"/>
      <c r="E471" s="2"/>
      <c r="F471" s="2"/>
      <c r="G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>
      <c r="A472" s="78"/>
      <c r="B472" s="79"/>
      <c r="C472" s="1"/>
      <c r="D472" s="2"/>
      <c r="E472" s="2"/>
      <c r="F472" s="2"/>
      <c r="G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>
      <c r="A473" s="78"/>
      <c r="B473" s="79"/>
      <c r="C473" s="1"/>
      <c r="D473" s="2"/>
      <c r="E473" s="2"/>
      <c r="F473" s="2"/>
      <c r="G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>
      <c r="A474" s="78"/>
      <c r="B474" s="79"/>
      <c r="C474" s="1"/>
      <c r="D474" s="2"/>
      <c r="E474" s="2"/>
      <c r="F474" s="2"/>
      <c r="G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>
      <c r="A475" s="78"/>
      <c r="B475" s="79"/>
      <c r="C475" s="1"/>
      <c r="D475" s="2"/>
      <c r="E475" s="2"/>
      <c r="F475" s="2"/>
      <c r="G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>
      <c r="A476" s="78"/>
      <c r="B476" s="79"/>
      <c r="C476" s="1"/>
      <c r="D476" s="2"/>
      <c r="E476" s="2"/>
      <c r="F476" s="2"/>
      <c r="G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>
      <c r="A477" s="78"/>
      <c r="B477" s="79"/>
      <c r="C477" s="1"/>
      <c r="D477" s="2"/>
      <c r="E477" s="2"/>
      <c r="F477" s="2"/>
      <c r="G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>
      <c r="A478" s="78"/>
      <c r="B478" s="79"/>
      <c r="C478" s="1"/>
      <c r="D478" s="2"/>
      <c r="E478" s="2"/>
      <c r="F478" s="2"/>
      <c r="G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>
      <c r="A479" s="78"/>
      <c r="B479" s="79"/>
      <c r="C479" s="1"/>
      <c r="D479" s="2"/>
      <c r="E479" s="2"/>
      <c r="F479" s="2"/>
      <c r="G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>
      <c r="A480" s="78"/>
      <c r="B480" s="79"/>
      <c r="C480" s="1"/>
      <c r="D480" s="2"/>
      <c r="E480" s="2"/>
      <c r="F480" s="2"/>
      <c r="G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>
      <c r="A481" s="78"/>
      <c r="B481" s="79"/>
      <c r="C481" s="1"/>
      <c r="D481" s="2"/>
      <c r="E481" s="2"/>
      <c r="F481" s="2"/>
      <c r="G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>
      <c r="A482" s="78"/>
      <c r="B482" s="79"/>
      <c r="C482" s="1"/>
      <c r="D482" s="2"/>
      <c r="E482" s="2"/>
      <c r="F482" s="2"/>
      <c r="G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>
      <c r="A483" s="78"/>
      <c r="B483" s="79"/>
      <c r="C483" s="1"/>
      <c r="D483" s="2"/>
      <c r="E483" s="2"/>
      <c r="F483" s="2"/>
      <c r="G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>
      <c r="A484" s="78"/>
      <c r="B484" s="79"/>
      <c r="C484" s="1"/>
      <c r="D484" s="2"/>
      <c r="E484" s="2"/>
      <c r="F484" s="2"/>
      <c r="G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>
      <c r="A485" s="78"/>
      <c r="B485" s="79"/>
      <c r="C485" s="1"/>
      <c r="D485" s="2"/>
      <c r="E485" s="2"/>
      <c r="F485" s="2"/>
      <c r="G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>
      <c r="A486" s="78"/>
      <c r="B486" s="79"/>
      <c r="C486" s="1"/>
      <c r="D486" s="2"/>
      <c r="E486" s="2"/>
      <c r="F486" s="2"/>
      <c r="G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>
      <c r="A487" s="78"/>
      <c r="B487" s="79"/>
      <c r="C487" s="1"/>
      <c r="D487" s="2"/>
      <c r="E487" s="2"/>
      <c r="F487" s="2"/>
      <c r="G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>
      <c r="A488" s="78"/>
      <c r="B488" s="79"/>
      <c r="C488" s="1"/>
      <c r="D488" s="2"/>
      <c r="E488" s="2"/>
      <c r="F488" s="2"/>
      <c r="G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>
      <c r="A489" s="78"/>
      <c r="B489" s="79"/>
      <c r="C489" s="1"/>
      <c r="D489" s="2"/>
      <c r="E489" s="2"/>
      <c r="F489" s="2"/>
      <c r="G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>
      <c r="A490" s="78"/>
      <c r="B490" s="79"/>
      <c r="C490" s="1"/>
      <c r="D490" s="2"/>
      <c r="E490" s="2"/>
      <c r="F490" s="2"/>
      <c r="G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>
      <c r="A491" s="78"/>
      <c r="B491" s="79"/>
      <c r="C491" s="1"/>
      <c r="D491" s="2"/>
      <c r="E491" s="2"/>
      <c r="F491" s="2"/>
      <c r="G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>
      <c r="A492" s="78"/>
      <c r="B492" s="79"/>
      <c r="C492" s="1"/>
      <c r="D492" s="2"/>
      <c r="E492" s="2"/>
      <c r="F492" s="2"/>
      <c r="G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>
      <c r="A493" s="78"/>
      <c r="B493" s="79"/>
      <c r="C493" s="1"/>
      <c r="D493" s="2"/>
      <c r="E493" s="2"/>
      <c r="F493" s="2"/>
      <c r="G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>
      <c r="A494" s="78"/>
      <c r="B494" s="79"/>
      <c r="C494" s="1"/>
      <c r="D494" s="2"/>
      <c r="E494" s="2"/>
      <c r="F494" s="2"/>
      <c r="G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>
      <c r="A495" s="78"/>
      <c r="B495" s="79"/>
      <c r="C495" s="1"/>
      <c r="D495" s="2"/>
      <c r="E495" s="2"/>
      <c r="F495" s="2"/>
      <c r="G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>
      <c r="A496" s="78"/>
      <c r="B496" s="79"/>
      <c r="C496" s="1"/>
      <c r="D496" s="2"/>
      <c r="E496" s="2"/>
      <c r="F496" s="2"/>
      <c r="G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>
      <c r="A497" s="78"/>
      <c r="B497" s="79"/>
      <c r="C497" s="1"/>
      <c r="D497" s="2"/>
      <c r="E497" s="2"/>
      <c r="F497" s="2"/>
      <c r="G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>
      <c r="A498" s="78"/>
      <c r="B498" s="79"/>
      <c r="C498" s="1"/>
      <c r="D498" s="2"/>
      <c r="E498" s="2"/>
      <c r="F498" s="2"/>
      <c r="G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>
      <c r="A499" s="78"/>
      <c r="B499" s="79"/>
      <c r="C499" s="1"/>
      <c r="D499" s="2"/>
      <c r="E499" s="2"/>
      <c r="F499" s="2"/>
      <c r="G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>
      <c r="A500" s="78"/>
      <c r="B500" s="79"/>
      <c r="C500" s="1"/>
      <c r="D500" s="2"/>
      <c r="E500" s="2"/>
      <c r="F500" s="2"/>
      <c r="G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>
      <c r="A501" s="78"/>
      <c r="B501" s="79"/>
      <c r="C501" s="1"/>
      <c r="D501" s="2"/>
      <c r="E501" s="2"/>
      <c r="F501" s="2"/>
      <c r="G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>
      <c r="A502" s="78"/>
      <c r="B502" s="79"/>
      <c r="C502" s="1"/>
      <c r="D502" s="2"/>
      <c r="E502" s="2"/>
      <c r="F502" s="2"/>
      <c r="G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>
      <c r="A503" s="78"/>
      <c r="B503" s="79"/>
      <c r="C503" s="1"/>
      <c r="D503" s="2"/>
      <c r="E503" s="2"/>
      <c r="F503" s="2"/>
      <c r="G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>
      <c r="A504" s="78"/>
      <c r="B504" s="79"/>
      <c r="C504" s="1"/>
      <c r="D504" s="2"/>
      <c r="E504" s="2"/>
      <c r="F504" s="2"/>
      <c r="G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>
      <c r="A505" s="78"/>
      <c r="B505" s="79"/>
      <c r="C505" s="1"/>
      <c r="D505" s="2"/>
      <c r="E505" s="2"/>
      <c r="F505" s="2"/>
      <c r="G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>
      <c r="A506" s="78"/>
      <c r="B506" s="79"/>
      <c r="C506" s="1"/>
      <c r="D506" s="2"/>
      <c r="E506" s="2"/>
      <c r="F506" s="2"/>
      <c r="G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>
      <c r="A507" s="78"/>
      <c r="B507" s="79"/>
      <c r="C507" s="1"/>
      <c r="D507" s="2"/>
      <c r="E507" s="2"/>
      <c r="F507" s="2"/>
      <c r="G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>
      <c r="A508" s="78"/>
      <c r="B508" s="79"/>
      <c r="C508" s="1"/>
      <c r="D508" s="2"/>
      <c r="E508" s="2"/>
      <c r="F508" s="2"/>
      <c r="G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>
      <c r="A509" s="78"/>
      <c r="B509" s="79"/>
      <c r="C509" s="1"/>
      <c r="D509" s="2"/>
      <c r="E509" s="2"/>
      <c r="F509" s="2"/>
      <c r="G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>
      <c r="A510" s="78"/>
      <c r="B510" s="79"/>
      <c r="C510" s="1"/>
      <c r="D510" s="2"/>
      <c r="E510" s="2"/>
      <c r="F510" s="2"/>
      <c r="G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>
      <c r="A511" s="78"/>
      <c r="B511" s="79"/>
      <c r="C511" s="1"/>
      <c r="D511" s="2"/>
      <c r="E511" s="2"/>
      <c r="F511" s="2"/>
      <c r="G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>
      <c r="A512" s="78"/>
      <c r="B512" s="79"/>
      <c r="C512" s="1"/>
      <c r="D512" s="2"/>
      <c r="E512" s="2"/>
      <c r="F512" s="2"/>
      <c r="G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>
      <c r="A513" s="78"/>
      <c r="B513" s="79"/>
      <c r="C513" s="1"/>
      <c r="D513" s="2"/>
      <c r="E513" s="2"/>
      <c r="F513" s="2"/>
      <c r="G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>
      <c r="A514" s="78"/>
      <c r="B514" s="79"/>
      <c r="C514" s="1"/>
      <c r="D514" s="2"/>
      <c r="E514" s="2"/>
      <c r="F514" s="2"/>
      <c r="G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>
      <c r="A515" s="78"/>
      <c r="B515" s="79"/>
      <c r="C515" s="1"/>
      <c r="D515" s="2"/>
      <c r="E515" s="2"/>
      <c r="F515" s="2"/>
      <c r="G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>
      <c r="A516" s="78"/>
      <c r="B516" s="79"/>
      <c r="C516" s="1"/>
      <c r="D516" s="2"/>
      <c r="E516" s="2"/>
      <c r="F516" s="2"/>
      <c r="G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>
      <c r="A517" s="78"/>
      <c r="B517" s="79"/>
      <c r="C517" s="1"/>
      <c r="D517" s="2"/>
      <c r="E517" s="2"/>
      <c r="F517" s="2"/>
      <c r="G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>
      <c r="A518" s="78"/>
      <c r="B518" s="79"/>
      <c r="C518" s="1"/>
      <c r="D518" s="2"/>
      <c r="E518" s="2"/>
      <c r="F518" s="2"/>
      <c r="G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>
      <c r="A519" s="78"/>
      <c r="B519" s="79"/>
      <c r="C519" s="1"/>
      <c r="D519" s="2"/>
      <c r="E519" s="2"/>
      <c r="F519" s="2"/>
      <c r="G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>
      <c r="A520" s="78"/>
      <c r="B520" s="79"/>
      <c r="C520" s="1"/>
      <c r="D520" s="2"/>
      <c r="E520" s="2"/>
      <c r="F520" s="2"/>
      <c r="G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>
      <c r="A521" s="78"/>
      <c r="B521" s="79"/>
      <c r="C521" s="1"/>
      <c r="D521" s="2"/>
      <c r="E521" s="2"/>
      <c r="F521" s="2"/>
      <c r="G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>
      <c r="A522" s="78"/>
      <c r="B522" s="79"/>
      <c r="C522" s="1"/>
      <c r="D522" s="2"/>
      <c r="E522" s="2"/>
      <c r="F522" s="2"/>
      <c r="G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>
      <c r="A523" s="78"/>
      <c r="B523" s="79"/>
      <c r="C523" s="1"/>
      <c r="D523" s="2"/>
      <c r="E523" s="2"/>
      <c r="F523" s="2"/>
      <c r="G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>
      <c r="A524" s="78"/>
      <c r="B524" s="79"/>
      <c r="C524" s="1"/>
      <c r="D524" s="2"/>
      <c r="E524" s="2"/>
      <c r="F524" s="2"/>
      <c r="G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>
      <c r="A525" s="78"/>
      <c r="B525" s="79"/>
      <c r="C525" s="1"/>
      <c r="D525" s="2"/>
      <c r="E525" s="2"/>
      <c r="F525" s="2"/>
      <c r="G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>
      <c r="A526" s="78"/>
      <c r="B526" s="79"/>
      <c r="C526" s="1"/>
      <c r="D526" s="2"/>
      <c r="E526" s="2"/>
      <c r="F526" s="2"/>
      <c r="G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>
      <c r="A527" s="78"/>
      <c r="B527" s="79"/>
      <c r="C527" s="1"/>
      <c r="D527" s="2"/>
      <c r="E527" s="2"/>
      <c r="F527" s="2"/>
      <c r="G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>
      <c r="A528" s="78"/>
      <c r="B528" s="79"/>
      <c r="C528" s="1"/>
      <c r="D528" s="2"/>
      <c r="E528" s="2"/>
      <c r="F528" s="2"/>
      <c r="G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>
      <c r="A529" s="78"/>
      <c r="B529" s="79"/>
      <c r="C529" s="1"/>
      <c r="D529" s="2"/>
      <c r="E529" s="2"/>
      <c r="F529" s="2"/>
      <c r="G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>
      <c r="A530" s="78"/>
      <c r="B530" s="79"/>
      <c r="C530" s="1"/>
      <c r="D530" s="2"/>
      <c r="E530" s="2"/>
      <c r="F530" s="2"/>
      <c r="G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>
      <c r="A531" s="78"/>
      <c r="B531" s="79"/>
      <c r="C531" s="1"/>
      <c r="D531" s="2"/>
      <c r="E531" s="2"/>
      <c r="F531" s="2"/>
      <c r="G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>
      <c r="A532" s="78"/>
      <c r="B532" s="79"/>
      <c r="C532" s="1"/>
      <c r="D532" s="2"/>
      <c r="E532" s="2"/>
      <c r="F532" s="2"/>
      <c r="G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>
      <c r="A533" s="78"/>
      <c r="B533" s="79"/>
      <c r="C533" s="1"/>
      <c r="D533" s="2"/>
      <c r="E533" s="2"/>
      <c r="F533" s="2"/>
      <c r="G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>
      <c r="A534" s="78"/>
      <c r="B534" s="79"/>
      <c r="C534" s="1"/>
      <c r="D534" s="2"/>
      <c r="E534" s="2"/>
      <c r="F534" s="2"/>
      <c r="G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>
      <c r="A535" s="78"/>
      <c r="B535" s="79"/>
      <c r="C535" s="1"/>
      <c r="D535" s="2"/>
      <c r="E535" s="2"/>
      <c r="F535" s="2"/>
      <c r="G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>
      <c r="A536" s="78"/>
      <c r="B536" s="79"/>
      <c r="C536" s="1"/>
      <c r="D536" s="2"/>
      <c r="E536" s="2"/>
      <c r="F536" s="2"/>
      <c r="G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>
      <c r="A537" s="78"/>
      <c r="B537" s="79"/>
      <c r="C537" s="1"/>
      <c r="D537" s="2"/>
      <c r="E537" s="2"/>
      <c r="F537" s="2"/>
      <c r="G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>
      <c r="A538" s="78"/>
      <c r="B538" s="79"/>
      <c r="C538" s="1"/>
      <c r="D538" s="2"/>
      <c r="E538" s="2"/>
      <c r="F538" s="2"/>
      <c r="G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>
      <c r="A539" s="78"/>
      <c r="B539" s="79"/>
      <c r="C539" s="1"/>
      <c r="D539" s="2"/>
      <c r="E539" s="2"/>
      <c r="F539" s="2"/>
      <c r="G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>
      <c r="A540" s="78"/>
      <c r="B540" s="79"/>
      <c r="C540" s="1"/>
      <c r="D540" s="2"/>
      <c r="E540" s="2"/>
      <c r="F540" s="2"/>
      <c r="G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>
      <c r="A541" s="78"/>
      <c r="B541" s="79"/>
      <c r="C541" s="1"/>
      <c r="D541" s="2"/>
      <c r="E541" s="2"/>
      <c r="F541" s="2"/>
      <c r="G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>
      <c r="A542" s="78"/>
      <c r="B542" s="79"/>
      <c r="C542" s="1"/>
      <c r="D542" s="2"/>
      <c r="E542" s="2"/>
      <c r="F542" s="2"/>
      <c r="G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>
      <c r="A543" s="78"/>
      <c r="B543" s="79"/>
      <c r="C543" s="1"/>
      <c r="D543" s="2"/>
      <c r="E543" s="2"/>
      <c r="F543" s="2"/>
      <c r="G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>
      <c r="A544" s="78"/>
      <c r="B544" s="79"/>
      <c r="C544" s="1"/>
      <c r="D544" s="2"/>
      <c r="E544" s="2"/>
      <c r="F544" s="2"/>
      <c r="G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>
      <c r="A545" s="78"/>
      <c r="B545" s="79"/>
      <c r="C545" s="1"/>
      <c r="D545" s="2"/>
      <c r="E545" s="2"/>
      <c r="F545" s="2"/>
      <c r="G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>
      <c r="A546" s="78"/>
      <c r="B546" s="79"/>
      <c r="C546" s="1"/>
      <c r="D546" s="2"/>
      <c r="E546" s="2"/>
      <c r="F546" s="2"/>
      <c r="G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>
      <c r="A547" s="78"/>
      <c r="B547" s="79"/>
      <c r="C547" s="1"/>
      <c r="D547" s="2"/>
      <c r="E547" s="2"/>
      <c r="F547" s="2"/>
      <c r="G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>
      <c r="A548" s="78"/>
      <c r="B548" s="79"/>
      <c r="C548" s="1"/>
      <c r="D548" s="2"/>
      <c r="E548" s="2"/>
      <c r="F548" s="2"/>
      <c r="G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>
      <c r="A549" s="78"/>
      <c r="B549" s="79"/>
      <c r="C549" s="1"/>
      <c r="D549" s="2"/>
      <c r="E549" s="2"/>
      <c r="F549" s="2"/>
      <c r="G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>
      <c r="A550" s="78"/>
      <c r="B550" s="79"/>
      <c r="C550" s="1"/>
      <c r="D550" s="2"/>
      <c r="E550" s="2"/>
      <c r="F550" s="2"/>
      <c r="G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>
      <c r="A551" s="78"/>
      <c r="B551" s="79"/>
      <c r="C551" s="1"/>
      <c r="D551" s="2"/>
      <c r="E551" s="2"/>
      <c r="F551" s="2"/>
      <c r="G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>
      <c r="A552" s="78"/>
      <c r="B552" s="79"/>
      <c r="C552" s="1"/>
      <c r="D552" s="2"/>
      <c r="E552" s="2"/>
      <c r="F552" s="2"/>
      <c r="G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>
      <c r="A553" s="78"/>
      <c r="B553" s="79"/>
      <c r="C553" s="1"/>
      <c r="D553" s="2"/>
      <c r="E553" s="2"/>
      <c r="F553" s="2"/>
      <c r="G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>
      <c r="A554" s="78"/>
      <c r="B554" s="79"/>
      <c r="C554" s="1"/>
      <c r="D554" s="2"/>
      <c r="E554" s="2"/>
      <c r="F554" s="2"/>
      <c r="G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>
      <c r="A555" s="78"/>
      <c r="B555" s="79"/>
      <c r="C555" s="1"/>
      <c r="D555" s="2"/>
      <c r="E555" s="2"/>
      <c r="F555" s="2"/>
      <c r="G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>
      <c r="A556" s="78"/>
      <c r="B556" s="79"/>
      <c r="C556" s="1"/>
      <c r="D556" s="2"/>
      <c r="E556" s="2"/>
      <c r="F556" s="2"/>
      <c r="G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>
      <c r="A557" s="78"/>
      <c r="B557" s="79"/>
      <c r="C557" s="1"/>
      <c r="D557" s="2"/>
      <c r="E557" s="2"/>
      <c r="F557" s="2"/>
      <c r="G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>
      <c r="A558" s="78"/>
      <c r="B558" s="79"/>
      <c r="C558" s="1"/>
      <c r="D558" s="2"/>
      <c r="E558" s="2"/>
      <c r="F558" s="2"/>
      <c r="G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>
      <c r="A559" s="78"/>
      <c r="B559" s="79"/>
      <c r="C559" s="1"/>
      <c r="D559" s="2"/>
      <c r="E559" s="2"/>
      <c r="F559" s="2"/>
      <c r="G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>
      <c r="A560" s="78"/>
      <c r="B560" s="79"/>
      <c r="C560" s="1"/>
      <c r="D560" s="2"/>
      <c r="E560" s="2"/>
      <c r="F560" s="2"/>
      <c r="G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>
      <c r="A561" s="78"/>
      <c r="B561" s="79"/>
      <c r="C561" s="1"/>
      <c r="D561" s="2"/>
      <c r="E561" s="2"/>
      <c r="F561" s="2"/>
      <c r="G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>
      <c r="A562" s="78"/>
      <c r="B562" s="79"/>
      <c r="C562" s="1"/>
      <c r="D562" s="2"/>
      <c r="E562" s="2"/>
      <c r="F562" s="2"/>
      <c r="G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>
      <c r="A563" s="78"/>
      <c r="B563" s="79"/>
      <c r="C563" s="1"/>
      <c r="D563" s="2"/>
      <c r="E563" s="2"/>
      <c r="F563" s="2"/>
      <c r="G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>
      <c r="A564" s="78"/>
      <c r="B564" s="79"/>
      <c r="C564" s="1"/>
      <c r="D564" s="2"/>
      <c r="E564" s="2"/>
      <c r="F564" s="2"/>
      <c r="G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>
      <c r="A565" s="78"/>
      <c r="B565" s="79"/>
      <c r="C565" s="1"/>
      <c r="D565" s="2"/>
      <c r="E565" s="2"/>
      <c r="F565" s="2"/>
      <c r="G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>
      <c r="A566" s="78"/>
      <c r="B566" s="79"/>
      <c r="C566" s="1"/>
      <c r="D566" s="2"/>
      <c r="E566" s="2"/>
      <c r="F566" s="2"/>
      <c r="G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>
      <c r="A567" s="78"/>
      <c r="B567" s="79"/>
      <c r="C567" s="1"/>
      <c r="D567" s="2"/>
      <c r="E567" s="2"/>
      <c r="F567" s="2"/>
      <c r="G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>
      <c r="A568" s="78"/>
      <c r="B568" s="79"/>
      <c r="C568" s="1"/>
      <c r="D568" s="2"/>
      <c r="E568" s="2"/>
      <c r="F568" s="2"/>
      <c r="G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>
      <c r="A569" s="78"/>
      <c r="B569" s="79"/>
      <c r="C569" s="1"/>
      <c r="D569" s="2"/>
      <c r="E569" s="2"/>
      <c r="F569" s="2"/>
      <c r="G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>
      <c r="A570" s="78"/>
      <c r="B570" s="79"/>
      <c r="C570" s="1"/>
      <c r="D570" s="2"/>
      <c r="E570" s="2"/>
      <c r="F570" s="2"/>
      <c r="G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>
      <c r="A571" s="78"/>
      <c r="B571" s="79"/>
      <c r="C571" s="1"/>
      <c r="D571" s="2"/>
      <c r="E571" s="2"/>
      <c r="F571" s="2"/>
      <c r="G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>
      <c r="A572" s="78"/>
      <c r="B572" s="79"/>
      <c r="C572" s="1"/>
      <c r="D572" s="2"/>
      <c r="E572" s="2"/>
      <c r="F572" s="2"/>
      <c r="G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>
      <c r="A573" s="78"/>
      <c r="B573" s="79"/>
      <c r="C573" s="1"/>
      <c r="D573" s="2"/>
      <c r="E573" s="2"/>
      <c r="F573" s="2"/>
      <c r="G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>
      <c r="A574" s="78"/>
      <c r="B574" s="79"/>
      <c r="C574" s="1"/>
      <c r="D574" s="2"/>
      <c r="E574" s="2"/>
      <c r="F574" s="2"/>
      <c r="G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>
      <c r="A575" s="78"/>
      <c r="B575" s="79"/>
      <c r="C575" s="1"/>
      <c r="D575" s="2"/>
      <c r="E575" s="2"/>
      <c r="F575" s="2"/>
      <c r="G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>
      <c r="A576" s="78"/>
      <c r="B576" s="79"/>
      <c r="C576" s="1"/>
      <c r="D576" s="2"/>
      <c r="E576" s="2"/>
      <c r="F576" s="2"/>
      <c r="G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>
      <c r="A577" s="78"/>
      <c r="B577" s="79"/>
      <c r="C577" s="1"/>
      <c r="D577" s="2"/>
      <c r="E577" s="2"/>
      <c r="F577" s="2"/>
      <c r="G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>
      <c r="A578" s="78"/>
      <c r="B578" s="79"/>
      <c r="C578" s="1"/>
      <c r="D578" s="2"/>
      <c r="E578" s="2"/>
      <c r="F578" s="2"/>
      <c r="G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>
      <c r="A579" s="78"/>
      <c r="B579" s="79"/>
      <c r="C579" s="1"/>
      <c r="D579" s="2"/>
      <c r="E579" s="2"/>
      <c r="F579" s="2"/>
      <c r="G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>
      <c r="A580" s="78"/>
      <c r="B580" s="79"/>
      <c r="C580" s="1"/>
      <c r="D580" s="2"/>
      <c r="E580" s="2"/>
      <c r="F580" s="2"/>
      <c r="G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>
      <c r="A581" s="78"/>
      <c r="B581" s="79"/>
      <c r="C581" s="1"/>
      <c r="D581" s="2"/>
      <c r="E581" s="2"/>
      <c r="F581" s="2"/>
      <c r="G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>
      <c r="A582" s="78"/>
      <c r="B582" s="79"/>
      <c r="C582" s="1"/>
      <c r="D582" s="2"/>
      <c r="E582" s="2"/>
      <c r="F582" s="2"/>
      <c r="G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>
      <c r="A583" s="78"/>
      <c r="B583" s="79"/>
      <c r="C583" s="1"/>
      <c r="D583" s="2"/>
      <c r="E583" s="2"/>
      <c r="F583" s="2"/>
      <c r="G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>
      <c r="A584" s="78"/>
      <c r="B584" s="79"/>
      <c r="C584" s="1"/>
      <c r="D584" s="2"/>
      <c r="E584" s="2"/>
      <c r="F584" s="2"/>
      <c r="G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>
      <c r="A585" s="78"/>
      <c r="B585" s="79"/>
      <c r="C585" s="1"/>
      <c r="D585" s="2"/>
      <c r="E585" s="2"/>
      <c r="F585" s="2"/>
      <c r="G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>
      <c r="A586" s="78"/>
      <c r="B586" s="79"/>
      <c r="C586" s="1"/>
      <c r="D586" s="2"/>
      <c r="E586" s="2"/>
      <c r="F586" s="2"/>
      <c r="G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>
      <c r="A587" s="78"/>
      <c r="B587" s="79"/>
      <c r="C587" s="1"/>
      <c r="D587" s="2"/>
      <c r="E587" s="2"/>
      <c r="F587" s="2"/>
      <c r="G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>
      <c r="A588" s="78"/>
      <c r="B588" s="79"/>
      <c r="C588" s="1"/>
      <c r="D588" s="2"/>
      <c r="E588" s="2"/>
      <c r="F588" s="2"/>
      <c r="G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>
      <c r="A589" s="78"/>
      <c r="B589" s="79"/>
      <c r="C589" s="1"/>
      <c r="D589" s="2"/>
      <c r="E589" s="2"/>
      <c r="F589" s="2"/>
      <c r="G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>
      <c r="A590" s="78"/>
      <c r="B590" s="79"/>
      <c r="C590" s="1"/>
      <c r="D590" s="2"/>
      <c r="E590" s="2"/>
      <c r="F590" s="2"/>
      <c r="G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>
      <c r="A591" s="78"/>
      <c r="B591" s="79"/>
      <c r="C591" s="1"/>
      <c r="D591" s="2"/>
      <c r="E591" s="2"/>
      <c r="F591" s="2"/>
      <c r="G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>
      <c r="A592" s="78"/>
      <c r="B592" s="79"/>
      <c r="C592" s="1"/>
      <c r="D592" s="2"/>
      <c r="E592" s="2"/>
      <c r="F592" s="2"/>
      <c r="G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>
      <c r="A593" s="78"/>
      <c r="B593" s="79"/>
      <c r="C593" s="1"/>
      <c r="D593" s="2"/>
      <c r="E593" s="2"/>
      <c r="F593" s="2"/>
      <c r="G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>
      <c r="A594" s="78"/>
      <c r="B594" s="79"/>
      <c r="C594" s="1"/>
      <c r="D594" s="2"/>
      <c r="E594" s="2"/>
      <c r="F594" s="2"/>
      <c r="G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>
      <c r="A595" s="78"/>
      <c r="B595" s="79"/>
      <c r="C595" s="1"/>
      <c r="D595" s="2"/>
      <c r="E595" s="2"/>
      <c r="F595" s="2"/>
      <c r="G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>
      <c r="A596" s="78"/>
      <c r="B596" s="79"/>
      <c r="C596" s="1"/>
      <c r="D596" s="2"/>
      <c r="E596" s="2"/>
      <c r="F596" s="2"/>
      <c r="G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>
      <c r="A597" s="78"/>
      <c r="B597" s="79"/>
      <c r="C597" s="1"/>
      <c r="D597" s="2"/>
      <c r="E597" s="2"/>
      <c r="F597" s="2"/>
      <c r="G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>
      <c r="A598" s="78"/>
      <c r="B598" s="79"/>
      <c r="C598" s="1"/>
      <c r="D598" s="2"/>
      <c r="E598" s="2"/>
      <c r="F598" s="2"/>
      <c r="G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>
      <c r="A599" s="78"/>
      <c r="B599" s="79"/>
      <c r="C599" s="1"/>
      <c r="D599" s="2"/>
      <c r="E599" s="2"/>
      <c r="F599" s="2"/>
      <c r="G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>
      <c r="A600" s="78"/>
      <c r="B600" s="79"/>
      <c r="C600" s="1"/>
      <c r="D600" s="2"/>
      <c r="E600" s="2"/>
      <c r="F600" s="2"/>
      <c r="G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>
      <c r="A601" s="78"/>
      <c r="B601" s="79"/>
      <c r="C601" s="1"/>
      <c r="D601" s="2"/>
      <c r="E601" s="2"/>
      <c r="F601" s="2"/>
      <c r="G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>
      <c r="A602" s="78"/>
      <c r="B602" s="79"/>
      <c r="C602" s="1"/>
      <c r="D602" s="2"/>
      <c r="E602" s="2"/>
      <c r="F602" s="2"/>
      <c r="G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>
      <c r="A603" s="78"/>
      <c r="B603" s="79"/>
      <c r="C603" s="1"/>
      <c r="D603" s="2"/>
      <c r="E603" s="2"/>
      <c r="F603" s="2"/>
      <c r="G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>
      <c r="A604" s="78"/>
      <c r="B604" s="79"/>
      <c r="C604" s="1"/>
      <c r="D604" s="2"/>
      <c r="E604" s="2"/>
      <c r="F604" s="2"/>
      <c r="G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>
      <c r="A605" s="78"/>
      <c r="B605" s="79"/>
      <c r="C605" s="1"/>
      <c r="D605" s="2"/>
      <c r="E605" s="2"/>
      <c r="F605" s="2"/>
      <c r="G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>
      <c r="A606" s="78"/>
      <c r="B606" s="79"/>
      <c r="C606" s="1"/>
      <c r="D606" s="2"/>
      <c r="E606" s="2"/>
      <c r="F606" s="2"/>
      <c r="G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>
      <c r="A607" s="78"/>
      <c r="B607" s="79"/>
      <c r="C607" s="1"/>
      <c r="D607" s="2"/>
      <c r="E607" s="2"/>
      <c r="F607" s="2"/>
      <c r="G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>
      <c r="A608" s="78"/>
      <c r="B608" s="79"/>
      <c r="C608" s="1"/>
      <c r="D608" s="2"/>
      <c r="E608" s="2"/>
      <c r="F608" s="2"/>
      <c r="G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>
      <c r="A609" s="78"/>
      <c r="B609" s="79"/>
      <c r="C609" s="1"/>
      <c r="D609" s="2"/>
      <c r="E609" s="2"/>
      <c r="F609" s="2"/>
      <c r="G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>
      <c r="A610" s="78"/>
      <c r="B610" s="79"/>
      <c r="C610" s="1"/>
      <c r="D610" s="2"/>
      <c r="E610" s="2"/>
      <c r="F610" s="2"/>
      <c r="G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>
      <c r="A611" s="78"/>
      <c r="B611" s="79"/>
      <c r="C611" s="1"/>
      <c r="D611" s="2"/>
      <c r="E611" s="2"/>
      <c r="F611" s="2"/>
      <c r="G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>
      <c r="A612" s="78"/>
      <c r="B612" s="79"/>
      <c r="C612" s="1"/>
      <c r="D612" s="2"/>
      <c r="E612" s="2"/>
      <c r="F612" s="2"/>
      <c r="G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>
      <c r="A613" s="78"/>
      <c r="B613" s="79"/>
      <c r="C613" s="1"/>
      <c r="D613" s="2"/>
      <c r="E613" s="2"/>
      <c r="F613" s="2"/>
      <c r="G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>
      <c r="A614" s="78"/>
      <c r="B614" s="79"/>
      <c r="C614" s="1"/>
      <c r="D614" s="2"/>
      <c r="E614" s="2"/>
      <c r="F614" s="2"/>
      <c r="G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>
      <c r="A615" s="78"/>
      <c r="B615" s="79"/>
      <c r="C615" s="1"/>
      <c r="D615" s="2"/>
      <c r="E615" s="2"/>
      <c r="F615" s="2"/>
      <c r="G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>
      <c r="A616" s="78"/>
      <c r="B616" s="79"/>
      <c r="C616" s="1"/>
      <c r="D616" s="2"/>
      <c r="E616" s="2"/>
      <c r="F616" s="2"/>
      <c r="G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>
      <c r="A617" s="78"/>
      <c r="B617" s="79"/>
      <c r="C617" s="1"/>
      <c r="D617" s="2"/>
      <c r="E617" s="2"/>
      <c r="F617" s="2"/>
      <c r="G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>
      <c r="A618" s="78"/>
      <c r="B618" s="79"/>
      <c r="C618" s="1"/>
      <c r="D618" s="2"/>
      <c r="E618" s="2"/>
      <c r="F618" s="2"/>
      <c r="G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>
      <c r="A619" s="78"/>
      <c r="B619" s="79"/>
      <c r="C619" s="1"/>
      <c r="D619" s="2"/>
      <c r="E619" s="2"/>
      <c r="F619" s="2"/>
      <c r="G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>
      <c r="A620" s="78"/>
      <c r="B620" s="79"/>
      <c r="C620" s="1"/>
      <c r="D620" s="2"/>
      <c r="E620" s="2"/>
      <c r="F620" s="2"/>
      <c r="G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>
      <c r="A621" s="78"/>
      <c r="B621" s="79"/>
      <c r="C621" s="1"/>
      <c r="D621" s="2"/>
      <c r="E621" s="2"/>
      <c r="F621" s="2"/>
      <c r="G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>
      <c r="A622" s="78"/>
      <c r="B622" s="79"/>
      <c r="C622" s="1"/>
      <c r="D622" s="2"/>
      <c r="E622" s="2"/>
      <c r="F622" s="2"/>
      <c r="G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>
      <c r="A623" s="78"/>
      <c r="B623" s="79"/>
      <c r="C623" s="1"/>
      <c r="D623" s="2"/>
      <c r="E623" s="2"/>
      <c r="F623" s="2"/>
      <c r="G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>
      <c r="A624" s="78"/>
      <c r="B624" s="79"/>
      <c r="C624" s="1"/>
      <c r="D624" s="2"/>
      <c r="E624" s="2"/>
      <c r="F624" s="2"/>
      <c r="G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>
      <c r="A625" s="78"/>
      <c r="B625" s="79"/>
      <c r="C625" s="1"/>
      <c r="D625" s="2"/>
      <c r="E625" s="2"/>
      <c r="F625" s="2"/>
      <c r="G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>
      <c r="A626" s="78"/>
      <c r="B626" s="79"/>
      <c r="C626" s="1"/>
      <c r="D626" s="2"/>
      <c r="E626" s="2"/>
      <c r="F626" s="2"/>
      <c r="G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>
      <c r="A627" s="78"/>
      <c r="B627" s="79"/>
      <c r="C627" s="1"/>
      <c r="D627" s="2"/>
      <c r="E627" s="2"/>
      <c r="F627" s="2"/>
      <c r="G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>
      <c r="A628" s="78"/>
      <c r="B628" s="79"/>
      <c r="C628" s="1"/>
      <c r="D628" s="2"/>
      <c r="E628" s="2"/>
      <c r="F628" s="2"/>
      <c r="G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>
      <c r="A629" s="78"/>
      <c r="B629" s="79"/>
      <c r="C629" s="1"/>
      <c r="D629" s="2"/>
      <c r="E629" s="2"/>
      <c r="F629" s="2"/>
      <c r="G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>
      <c r="A630" s="78"/>
      <c r="B630" s="79"/>
      <c r="C630" s="1"/>
      <c r="D630" s="2"/>
      <c r="E630" s="2"/>
      <c r="F630" s="2"/>
      <c r="G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>
      <c r="A631" s="78"/>
      <c r="B631" s="79"/>
      <c r="C631" s="1"/>
      <c r="D631" s="2"/>
      <c r="E631" s="2"/>
      <c r="F631" s="2"/>
      <c r="G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>
      <c r="A632" s="78"/>
      <c r="B632" s="79"/>
      <c r="C632" s="1"/>
      <c r="D632" s="2"/>
      <c r="E632" s="2"/>
      <c r="F632" s="2"/>
      <c r="G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>
      <c r="A633" s="78"/>
      <c r="B633" s="79"/>
      <c r="C633" s="1"/>
      <c r="D633" s="2"/>
      <c r="E633" s="2"/>
      <c r="F633" s="2"/>
      <c r="G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>
      <c r="A634" s="78"/>
      <c r="B634" s="79"/>
      <c r="C634" s="1"/>
      <c r="D634" s="2"/>
      <c r="E634" s="2"/>
      <c r="F634" s="2"/>
      <c r="G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>
      <c r="A635" s="78"/>
      <c r="B635" s="79"/>
      <c r="C635" s="1"/>
      <c r="D635" s="2"/>
      <c r="E635" s="2"/>
      <c r="F635" s="2"/>
      <c r="G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>
      <c r="A636" s="78"/>
      <c r="B636" s="79"/>
      <c r="C636" s="1"/>
      <c r="D636" s="2"/>
      <c r="E636" s="2"/>
      <c r="F636" s="2"/>
      <c r="G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>
      <c r="A637" s="78"/>
      <c r="B637" s="79"/>
      <c r="C637" s="1"/>
      <c r="D637" s="2"/>
      <c r="E637" s="2"/>
      <c r="F637" s="2"/>
      <c r="G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>
      <c r="A638" s="78"/>
      <c r="B638" s="79"/>
      <c r="C638" s="1"/>
      <c r="D638" s="2"/>
      <c r="E638" s="2"/>
      <c r="F638" s="2"/>
      <c r="G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>
      <c r="A639" s="78"/>
      <c r="B639" s="79"/>
      <c r="C639" s="1"/>
      <c r="D639" s="2"/>
      <c r="E639" s="2"/>
      <c r="F639" s="2"/>
      <c r="G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>
      <c r="A640" s="78"/>
      <c r="B640" s="79"/>
      <c r="C640" s="1"/>
      <c r="D640" s="2"/>
      <c r="E640" s="2"/>
      <c r="F640" s="2"/>
      <c r="G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>
      <c r="A641" s="78"/>
      <c r="B641" s="79"/>
      <c r="C641" s="1"/>
      <c r="D641" s="2"/>
      <c r="E641" s="2"/>
      <c r="F641" s="2"/>
      <c r="G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>
      <c r="A642" s="78"/>
      <c r="B642" s="79"/>
      <c r="C642" s="1"/>
      <c r="D642" s="2"/>
      <c r="E642" s="2"/>
      <c r="F642" s="2"/>
      <c r="G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>
      <c r="A643" s="78"/>
      <c r="B643" s="79"/>
      <c r="C643" s="1"/>
      <c r="D643" s="2"/>
      <c r="E643" s="2"/>
      <c r="F643" s="2"/>
      <c r="G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>
      <c r="A644" s="78"/>
      <c r="B644" s="79"/>
      <c r="C644" s="1"/>
      <c r="D644" s="2"/>
      <c r="E644" s="2"/>
      <c r="F644" s="2"/>
      <c r="G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>
      <c r="A645" s="78"/>
      <c r="B645" s="79"/>
      <c r="C645" s="1"/>
      <c r="D645" s="2"/>
      <c r="E645" s="2"/>
      <c r="F645" s="2"/>
      <c r="G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>
      <c r="A646" s="78"/>
      <c r="B646" s="79"/>
      <c r="C646" s="1"/>
      <c r="D646" s="2"/>
      <c r="E646" s="2"/>
      <c r="F646" s="2"/>
      <c r="G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>
      <c r="A647" s="78"/>
      <c r="B647" s="79"/>
      <c r="C647" s="1"/>
      <c r="D647" s="2"/>
      <c r="E647" s="2"/>
      <c r="F647" s="2"/>
      <c r="G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>
      <c r="A648" s="78"/>
      <c r="B648" s="79"/>
      <c r="C648" s="1"/>
      <c r="D648" s="2"/>
      <c r="E648" s="2"/>
      <c r="F648" s="2"/>
      <c r="G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>
      <c r="A649" s="78"/>
      <c r="B649" s="79"/>
      <c r="C649" s="1"/>
      <c r="D649" s="2"/>
      <c r="E649" s="2"/>
      <c r="F649" s="2"/>
      <c r="G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>
      <c r="A650" s="78"/>
      <c r="B650" s="79"/>
      <c r="C650" s="1"/>
      <c r="D650" s="2"/>
      <c r="E650" s="2"/>
      <c r="F650" s="2"/>
      <c r="G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>
      <c r="A651" s="78"/>
      <c r="B651" s="79"/>
      <c r="C651" s="1"/>
      <c r="D651" s="2"/>
      <c r="E651" s="2"/>
      <c r="F651" s="2"/>
      <c r="G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>
      <c r="A652" s="78"/>
      <c r="B652" s="79"/>
      <c r="C652" s="1"/>
      <c r="D652" s="2"/>
      <c r="E652" s="2"/>
      <c r="F652" s="2"/>
      <c r="G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>
      <c r="A653" s="78"/>
      <c r="B653" s="79"/>
      <c r="C653" s="1"/>
      <c r="D653" s="2"/>
      <c r="E653" s="2"/>
      <c r="F653" s="2"/>
      <c r="G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>
      <c r="A654" s="78"/>
      <c r="B654" s="79"/>
      <c r="C654" s="1"/>
      <c r="D654" s="2"/>
      <c r="E654" s="2"/>
      <c r="F654" s="2"/>
      <c r="G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>
      <c r="A655" s="78"/>
      <c r="B655" s="79"/>
      <c r="C655" s="1"/>
      <c r="D655" s="2"/>
      <c r="E655" s="2"/>
      <c r="F655" s="2"/>
      <c r="G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>
      <c r="A656" s="78"/>
      <c r="B656" s="79"/>
      <c r="C656" s="1"/>
      <c r="D656" s="2"/>
      <c r="E656" s="2"/>
      <c r="F656" s="2"/>
      <c r="G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>
      <c r="A657" s="78"/>
      <c r="B657" s="79"/>
      <c r="C657" s="1"/>
      <c r="D657" s="2"/>
      <c r="E657" s="2"/>
      <c r="F657" s="2"/>
      <c r="G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>
      <c r="A658" s="78"/>
      <c r="B658" s="79"/>
      <c r="C658" s="1"/>
      <c r="D658" s="2"/>
      <c r="E658" s="2"/>
      <c r="F658" s="2"/>
      <c r="G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>
      <c r="A659" s="78"/>
      <c r="B659" s="79"/>
      <c r="C659" s="1"/>
      <c r="D659" s="2"/>
      <c r="E659" s="2"/>
      <c r="F659" s="2"/>
      <c r="G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>
      <c r="A660" s="78"/>
      <c r="B660" s="79"/>
      <c r="C660" s="1"/>
      <c r="D660" s="2"/>
      <c r="E660" s="2"/>
      <c r="F660" s="2"/>
      <c r="G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>
      <c r="A661" s="78"/>
      <c r="B661" s="79"/>
      <c r="C661" s="1"/>
      <c r="D661" s="2"/>
      <c r="E661" s="2"/>
      <c r="F661" s="2"/>
      <c r="G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>
      <c r="A662" s="78"/>
      <c r="B662" s="79"/>
      <c r="C662" s="1"/>
      <c r="D662" s="2"/>
      <c r="E662" s="2"/>
      <c r="F662" s="2"/>
      <c r="G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>
      <c r="A663" s="78"/>
      <c r="B663" s="79"/>
      <c r="C663" s="1"/>
      <c r="D663" s="2"/>
      <c r="E663" s="2"/>
      <c r="F663" s="2"/>
      <c r="G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>
      <c r="A664" s="78"/>
      <c r="B664" s="79"/>
      <c r="C664" s="1"/>
      <c r="D664" s="2"/>
      <c r="E664" s="2"/>
      <c r="F664" s="2"/>
      <c r="G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>
      <c r="A665" s="78"/>
      <c r="B665" s="79"/>
      <c r="C665" s="1"/>
      <c r="D665" s="2"/>
      <c r="E665" s="2"/>
      <c r="F665" s="2"/>
      <c r="G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>
      <c r="A666" s="78"/>
      <c r="B666" s="79"/>
      <c r="C666" s="1"/>
      <c r="D666" s="2"/>
      <c r="E666" s="2"/>
      <c r="F666" s="2"/>
      <c r="G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>
      <c r="A667" s="78"/>
      <c r="B667" s="79"/>
      <c r="C667" s="1"/>
      <c r="D667" s="2"/>
      <c r="E667" s="2"/>
      <c r="F667" s="2"/>
      <c r="G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>
      <c r="A668" s="78"/>
      <c r="B668" s="79"/>
      <c r="C668" s="1"/>
      <c r="D668" s="2"/>
      <c r="E668" s="2"/>
      <c r="F668" s="2"/>
      <c r="G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>
      <c r="A669" s="78"/>
      <c r="B669" s="79"/>
      <c r="C669" s="1"/>
      <c r="D669" s="2"/>
      <c r="E669" s="2"/>
      <c r="F669" s="2"/>
      <c r="G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>
      <c r="A670" s="78"/>
      <c r="B670" s="79"/>
      <c r="C670" s="1"/>
      <c r="D670" s="2"/>
      <c r="E670" s="2"/>
      <c r="F670" s="2"/>
      <c r="G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>
      <c r="A671" s="78"/>
      <c r="B671" s="79"/>
      <c r="C671" s="1"/>
      <c r="D671" s="2"/>
      <c r="E671" s="2"/>
      <c r="F671" s="2"/>
      <c r="G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>
      <c r="A672" s="78"/>
      <c r="B672" s="79"/>
      <c r="C672" s="1"/>
      <c r="D672" s="2"/>
      <c r="E672" s="2"/>
      <c r="F672" s="2"/>
      <c r="G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>
      <c r="A673" s="78"/>
      <c r="B673" s="79"/>
      <c r="C673" s="1"/>
      <c r="D673" s="2"/>
      <c r="E673" s="2"/>
      <c r="F673" s="2"/>
      <c r="G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>
      <c r="A674" s="78"/>
      <c r="B674" s="79"/>
      <c r="C674" s="1"/>
      <c r="D674" s="2"/>
      <c r="E674" s="2"/>
      <c r="F674" s="2"/>
      <c r="G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>
      <c r="A675" s="78"/>
      <c r="B675" s="79"/>
      <c r="C675" s="1"/>
      <c r="D675" s="2"/>
      <c r="E675" s="2"/>
      <c r="F675" s="2"/>
      <c r="G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>
      <c r="A676" s="78"/>
      <c r="B676" s="79"/>
      <c r="C676" s="1"/>
      <c r="D676" s="2"/>
      <c r="E676" s="2"/>
      <c r="F676" s="2"/>
      <c r="G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>
      <c r="A677" s="78"/>
      <c r="B677" s="79"/>
      <c r="C677" s="1"/>
      <c r="D677" s="2"/>
      <c r="E677" s="2"/>
      <c r="F677" s="2"/>
      <c r="G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>
      <c r="A678" s="78"/>
      <c r="B678" s="79"/>
      <c r="C678" s="1"/>
      <c r="D678" s="2"/>
      <c r="E678" s="2"/>
      <c r="F678" s="2"/>
      <c r="G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>
      <c r="A679" s="78"/>
      <c r="B679" s="79"/>
      <c r="C679" s="1"/>
      <c r="D679" s="2"/>
      <c r="E679" s="2"/>
      <c r="F679" s="2"/>
      <c r="G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>
      <c r="A680" s="78"/>
      <c r="B680" s="79"/>
      <c r="C680" s="1"/>
      <c r="D680" s="2"/>
      <c r="E680" s="2"/>
      <c r="F680" s="2"/>
      <c r="G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>
      <c r="A681" s="78"/>
      <c r="B681" s="79"/>
      <c r="C681" s="1"/>
      <c r="D681" s="2"/>
      <c r="E681" s="2"/>
      <c r="F681" s="2"/>
      <c r="G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>
      <c r="A682" s="78"/>
      <c r="B682" s="79"/>
      <c r="C682" s="1"/>
      <c r="D682" s="2"/>
      <c r="E682" s="2"/>
      <c r="F682" s="2"/>
      <c r="G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>
      <c r="A683" s="78"/>
      <c r="B683" s="79"/>
      <c r="C683" s="1"/>
      <c r="D683" s="2"/>
      <c r="E683" s="2"/>
      <c r="F683" s="2"/>
      <c r="G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>
      <c r="A684" s="78"/>
      <c r="B684" s="79"/>
      <c r="C684" s="1"/>
      <c r="D684" s="2"/>
      <c r="E684" s="2"/>
      <c r="F684" s="2"/>
      <c r="G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>
      <c r="A685" s="78"/>
      <c r="B685" s="79"/>
      <c r="C685" s="1"/>
      <c r="D685" s="2"/>
      <c r="E685" s="2"/>
      <c r="F685" s="2"/>
      <c r="G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>
      <c r="A686" s="78"/>
      <c r="B686" s="79"/>
      <c r="C686" s="1"/>
      <c r="D686" s="2"/>
      <c r="E686" s="2"/>
      <c r="F686" s="2"/>
      <c r="G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>
      <c r="A687" s="78"/>
      <c r="B687" s="79"/>
      <c r="C687" s="1"/>
      <c r="D687" s="2"/>
      <c r="E687" s="2"/>
      <c r="F687" s="2"/>
      <c r="G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>
      <c r="A688" s="78"/>
      <c r="B688" s="79"/>
      <c r="C688" s="1"/>
      <c r="D688" s="2"/>
      <c r="E688" s="2"/>
      <c r="F688" s="2"/>
      <c r="G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>
      <c r="A689" s="78"/>
      <c r="B689" s="79"/>
      <c r="C689" s="1"/>
      <c r="D689" s="2"/>
      <c r="E689" s="2"/>
      <c r="F689" s="2"/>
      <c r="G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>
      <c r="A690" s="78"/>
      <c r="B690" s="79"/>
      <c r="C690" s="1"/>
      <c r="D690" s="2"/>
      <c r="E690" s="2"/>
      <c r="F690" s="2"/>
      <c r="G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>
      <c r="A691" s="78"/>
      <c r="B691" s="79"/>
      <c r="C691" s="1"/>
      <c r="D691" s="2"/>
      <c r="E691" s="2"/>
      <c r="F691" s="2"/>
      <c r="G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>
      <c r="A692" s="78"/>
      <c r="B692" s="79"/>
      <c r="C692" s="1"/>
      <c r="D692" s="2"/>
      <c r="E692" s="2"/>
      <c r="F692" s="2"/>
      <c r="G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>
      <c r="A693" s="78"/>
      <c r="B693" s="79"/>
      <c r="C693" s="1"/>
      <c r="D693" s="2"/>
      <c r="E693" s="2"/>
      <c r="F693" s="2"/>
      <c r="G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>
      <c r="A694" s="78"/>
      <c r="B694" s="79"/>
      <c r="C694" s="1"/>
      <c r="D694" s="2"/>
      <c r="E694" s="2"/>
      <c r="F694" s="2"/>
      <c r="G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>
      <c r="A695" s="78"/>
      <c r="B695" s="79"/>
      <c r="C695" s="1"/>
      <c r="D695" s="2"/>
      <c r="E695" s="2"/>
      <c r="F695" s="2"/>
      <c r="G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>
      <c r="A696" s="78"/>
      <c r="B696" s="79"/>
      <c r="C696" s="1"/>
      <c r="D696" s="2"/>
      <c r="E696" s="2"/>
      <c r="F696" s="2"/>
      <c r="G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>
      <c r="A697" s="78"/>
      <c r="B697" s="79"/>
      <c r="C697" s="1"/>
      <c r="D697" s="2"/>
      <c r="E697" s="2"/>
      <c r="F697" s="2"/>
      <c r="G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>
      <c r="A698" s="78"/>
      <c r="B698" s="79"/>
      <c r="C698" s="1"/>
      <c r="D698" s="2"/>
      <c r="E698" s="2"/>
      <c r="F698" s="2"/>
      <c r="G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>
      <c r="A699" s="78"/>
      <c r="B699" s="79"/>
      <c r="C699" s="1"/>
      <c r="D699" s="2"/>
      <c r="E699" s="2"/>
      <c r="F699" s="2"/>
      <c r="G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>
      <c r="A700" s="78"/>
      <c r="B700" s="79"/>
      <c r="C700" s="1"/>
      <c r="D700" s="2"/>
      <c r="E700" s="2"/>
      <c r="F700" s="2"/>
      <c r="G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>
      <c r="A701" s="78"/>
      <c r="B701" s="79"/>
      <c r="C701" s="1"/>
      <c r="D701" s="2"/>
      <c r="E701" s="2"/>
      <c r="F701" s="2"/>
      <c r="G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>
      <c r="A702" s="78"/>
      <c r="B702" s="79"/>
      <c r="C702" s="1"/>
      <c r="D702" s="2"/>
      <c r="E702" s="2"/>
      <c r="F702" s="2"/>
      <c r="G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>
      <c r="A703" s="78"/>
      <c r="B703" s="79"/>
      <c r="C703" s="1"/>
      <c r="D703" s="2"/>
      <c r="E703" s="2"/>
      <c r="F703" s="2"/>
      <c r="G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>
      <c r="A704" s="78"/>
      <c r="B704" s="79"/>
      <c r="C704" s="1"/>
      <c r="D704" s="2"/>
      <c r="E704" s="2"/>
      <c r="F704" s="2"/>
      <c r="G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>
      <c r="A705" s="78"/>
      <c r="B705" s="79"/>
      <c r="C705" s="1"/>
      <c r="D705" s="2"/>
      <c r="E705" s="2"/>
      <c r="F705" s="2"/>
      <c r="G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>
      <c r="A706" s="78"/>
      <c r="B706" s="79"/>
      <c r="C706" s="1"/>
      <c r="D706" s="2"/>
      <c r="E706" s="2"/>
      <c r="F706" s="2"/>
      <c r="G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>
      <c r="A707" s="78"/>
      <c r="B707" s="79"/>
      <c r="C707" s="1"/>
      <c r="D707" s="2"/>
      <c r="E707" s="2"/>
      <c r="F707" s="2"/>
      <c r="G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>
      <c r="A708" s="78"/>
      <c r="B708" s="79"/>
      <c r="C708" s="1"/>
      <c r="D708" s="2"/>
      <c r="E708" s="2"/>
      <c r="F708" s="2"/>
      <c r="G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>
      <c r="A709" s="78"/>
      <c r="B709" s="79"/>
      <c r="C709" s="1"/>
      <c r="D709" s="2"/>
      <c r="E709" s="2"/>
      <c r="F709" s="2"/>
      <c r="G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>
      <c r="A710" s="78"/>
      <c r="B710" s="79"/>
      <c r="C710" s="1"/>
      <c r="D710" s="2"/>
      <c r="E710" s="2"/>
      <c r="F710" s="2"/>
      <c r="G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>
      <c r="A711" s="78"/>
      <c r="B711" s="79"/>
      <c r="C711" s="1"/>
      <c r="D711" s="2"/>
      <c r="E711" s="2"/>
      <c r="F711" s="2"/>
      <c r="G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>
      <c r="A712" s="78"/>
      <c r="B712" s="79"/>
      <c r="C712" s="1"/>
      <c r="D712" s="2"/>
      <c r="E712" s="2"/>
      <c r="F712" s="2"/>
      <c r="G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>
      <c r="A713" s="78"/>
      <c r="D713" s="2"/>
      <c r="E713" s="2"/>
      <c r="F713" s="2"/>
      <c r="G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>
      <c r="A714" s="78"/>
      <c r="D714" s="2"/>
      <c r="E714" s="2"/>
      <c r="F714" s="2"/>
      <c r="G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>
      <c r="A715" s="78"/>
      <c r="D715" s="2"/>
      <c r="E715" s="2"/>
      <c r="F715" s="2"/>
      <c r="G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</sheetData>
  <sheetProtection password="C467" sheet="1" objects="1" scenarios="1" autoFilter="0"/>
  <autoFilter ref="A1:EN194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  <filterColumn colId="98" showButton="0"/>
    <filterColumn colId="99" showButton="0"/>
    <filterColumn colId="100" showButton="0"/>
    <filterColumn colId="101" showButton="0"/>
    <filterColumn colId="102" showButton="0"/>
    <filterColumn colId="103" showButton="0"/>
    <filterColumn colId="104" showButton="0"/>
    <filterColumn colId="105" showButton="0"/>
    <filterColumn colId="106" showButton="0"/>
    <filterColumn colId="107" showButton="0"/>
    <filterColumn colId="108" showButton="0"/>
    <filterColumn colId="109" showButton="0"/>
    <filterColumn colId="110" showButton="0"/>
    <filterColumn colId="111" showButton="0"/>
    <filterColumn colId="112" showButton="0"/>
    <filterColumn colId="113" showButton="0"/>
    <filterColumn colId="114" showButton="0"/>
    <filterColumn colId="115" showButton="0"/>
    <filterColumn colId="116" showButton="0"/>
    <filterColumn colId="117" showButton="0"/>
    <filterColumn colId="118" showButton="0"/>
    <filterColumn colId="119" showButton="0"/>
    <filterColumn colId="120" showButton="0"/>
    <filterColumn colId="121" showButton="0"/>
    <filterColumn colId="122" showButton="0"/>
    <filterColumn colId="123" showButton="0"/>
    <filterColumn colId="124" showButton="0"/>
    <filterColumn colId="125" showButton="0"/>
    <filterColumn colId="126" showButton="0"/>
    <filterColumn colId="127" showButton="0"/>
    <filterColumn colId="128" showButton="0"/>
    <filterColumn colId="129" showButton="0"/>
    <filterColumn colId="130" showButton="0"/>
    <filterColumn colId="131" showButton="0"/>
    <filterColumn colId="132" showButton="0"/>
    <filterColumn colId="133" showButton="0"/>
    <filterColumn colId="134" showButton="0"/>
    <filterColumn colId="135" showButton="0"/>
    <filterColumn colId="136" showButton="0"/>
    <filterColumn colId="137" showButton="0"/>
    <filterColumn colId="138" showButton="0"/>
    <filterColumn colId="139" showButton="0"/>
    <filterColumn colId="140" showButton="0"/>
    <filterColumn colId="141" showButton="0"/>
    <filterColumn colId="142" showButton="0"/>
  </autoFilter>
  <dataConsolidate/>
  <mergeCells count="24">
    <mergeCell ref="A1:P1"/>
    <mergeCell ref="D185:D186"/>
    <mergeCell ref="J185:J186"/>
    <mergeCell ref="K185:K186"/>
    <mergeCell ref="L185:L186"/>
    <mergeCell ref="A185:A186"/>
    <mergeCell ref="B185:B186"/>
    <mergeCell ref="C185:C186"/>
    <mergeCell ref="M185:P185"/>
    <mergeCell ref="E185:E186"/>
    <mergeCell ref="F185:F186"/>
    <mergeCell ref="G185:G186"/>
    <mergeCell ref="H185:H186"/>
    <mergeCell ref="I185:I186"/>
    <mergeCell ref="A184:P184"/>
    <mergeCell ref="A43:C43"/>
    <mergeCell ref="A56:C56"/>
    <mergeCell ref="A3:B3"/>
    <mergeCell ref="C4:K4"/>
    <mergeCell ref="C3:K3"/>
    <mergeCell ref="A6:C6"/>
    <mergeCell ref="A7:C7"/>
    <mergeCell ref="A18:C18"/>
    <mergeCell ref="A29:C29"/>
  </mergeCells>
  <conditionalFormatting sqref="D17 D7:P8 D18:P18 D165:D166 D112:O120 D122:O123 D132:P138 D158:P161 D162:D163 D9:D15 D20:D21 D23:P82 D94:P111 E92:P93 D89:P91 E86:P88 D84:P85 E83:P83 D141:P143 D145:P147 D149:P151 D153:P156 D168:P183">
    <cfRule type="expression" dxfId="30" priority="59">
      <formula>ISTEXT(D7)</formula>
    </cfRule>
  </conditionalFormatting>
  <conditionalFormatting sqref="D16">
    <cfRule type="expression" dxfId="29" priority="49">
      <formula>ISTEXT(D16)</formula>
    </cfRule>
  </conditionalFormatting>
  <conditionalFormatting sqref="D157:P157">
    <cfRule type="expression" dxfId="28" priority="48">
      <formula>ISTEXT(D157)</formula>
    </cfRule>
  </conditionalFormatting>
  <conditionalFormatting sqref="D22">
    <cfRule type="expression" dxfId="27" priority="33">
      <formula>ISTEXT(D22)</formula>
    </cfRule>
  </conditionalFormatting>
  <conditionalFormatting sqref="D130:O131">
    <cfRule type="expression" dxfId="26" priority="32">
      <formula>ISTEXT(D130)</formula>
    </cfRule>
  </conditionalFormatting>
  <conditionalFormatting sqref="E121:O121">
    <cfRule type="expression" dxfId="25" priority="31">
      <formula>ISTEXT(E121)</formula>
    </cfRule>
  </conditionalFormatting>
  <conditionalFormatting sqref="E124:O126">
    <cfRule type="expression" dxfId="24" priority="30">
      <formula>ISTEXT(E124)</formula>
    </cfRule>
  </conditionalFormatting>
  <conditionalFormatting sqref="D127:F129 H127:I129 K127:L129 N127:O129">
    <cfRule type="expression" dxfId="23" priority="29">
      <formula>ISTEXT(D127)</formula>
    </cfRule>
  </conditionalFormatting>
  <conditionalFormatting sqref="D164">
    <cfRule type="expression" dxfId="22" priority="28">
      <formula>ISTEXT(D164)</formula>
    </cfRule>
  </conditionalFormatting>
  <conditionalFormatting sqref="D167">
    <cfRule type="expression" dxfId="21" priority="27">
      <formula>ISTEXT(D167)</formula>
    </cfRule>
  </conditionalFormatting>
  <conditionalFormatting sqref="P112:P131">
    <cfRule type="expression" dxfId="20" priority="21">
      <formula>ISTEXT(P112)</formula>
    </cfRule>
  </conditionalFormatting>
  <conditionalFormatting sqref="G127:G129">
    <cfRule type="expression" dxfId="19" priority="20">
      <formula>ISTEXT(G127)</formula>
    </cfRule>
  </conditionalFormatting>
  <conditionalFormatting sqref="J127:J129">
    <cfRule type="expression" dxfId="18" priority="19">
      <formula>ISTEXT(J127)</formula>
    </cfRule>
  </conditionalFormatting>
  <conditionalFormatting sqref="M127:M129">
    <cfRule type="expression" dxfId="17" priority="18">
      <formula>ISTEXT(M127)</formula>
    </cfRule>
  </conditionalFormatting>
  <conditionalFormatting sqref="E162:P167">
    <cfRule type="expression" dxfId="16" priority="17">
      <formula>ISTEXT(E162)</formula>
    </cfRule>
  </conditionalFormatting>
  <conditionalFormatting sqref="C191:P194">
    <cfRule type="expression" dxfId="15" priority="16">
      <formula>ISTEXT(C191)</formula>
    </cfRule>
  </conditionalFormatting>
  <conditionalFormatting sqref="C188:P188">
    <cfRule type="expression" dxfId="14" priority="15">
      <formula>ISTEXT(C188)</formula>
    </cfRule>
  </conditionalFormatting>
  <conditionalFormatting sqref="E9:P17">
    <cfRule type="expression" dxfId="13" priority="14">
      <formula>ISTEXT(E9)</formula>
    </cfRule>
  </conditionalFormatting>
  <conditionalFormatting sqref="E19:P22">
    <cfRule type="expression" dxfId="12" priority="13">
      <formula>ISTEXT(E19)</formula>
    </cfRule>
  </conditionalFormatting>
  <conditionalFormatting sqref="D124:D126">
    <cfRule type="expression" dxfId="11" priority="12">
      <formula>ISTEXT(D124)</formula>
    </cfRule>
  </conditionalFormatting>
  <conditionalFormatting sqref="D121">
    <cfRule type="expression" dxfId="10" priority="11">
      <formula>ISTEXT(D121)</formula>
    </cfRule>
  </conditionalFormatting>
  <conditionalFormatting sqref="D92:D93">
    <cfRule type="expression" dxfId="9" priority="10">
      <formula>ISTEXT(D92)</formula>
    </cfRule>
  </conditionalFormatting>
  <conditionalFormatting sqref="D86:D88">
    <cfRule type="expression" dxfId="8" priority="9">
      <formula>ISTEXT(D86)</formula>
    </cfRule>
  </conditionalFormatting>
  <conditionalFormatting sqref="D83">
    <cfRule type="expression" dxfId="7" priority="8">
      <formula>ISTEXT(D83)</formula>
    </cfRule>
  </conditionalFormatting>
  <conditionalFormatting sqref="D139:P139">
    <cfRule type="expression" dxfId="6" priority="7">
      <formula>ISTEXT(D139)</formula>
    </cfRule>
  </conditionalFormatting>
  <conditionalFormatting sqref="D140:P140">
    <cfRule type="expression" dxfId="5" priority="6">
      <formula>ISTEXT(D140)</formula>
    </cfRule>
  </conditionalFormatting>
  <conditionalFormatting sqref="D140:P140">
    <cfRule type="expression" dxfId="4" priority="5">
      <formula>ISTEXT(D140)</formula>
    </cfRule>
  </conditionalFormatting>
  <conditionalFormatting sqref="D144:P144">
    <cfRule type="expression" dxfId="3" priority="4">
      <formula>ISTEXT(D144)</formula>
    </cfRule>
  </conditionalFormatting>
  <conditionalFormatting sqref="D148:P148">
    <cfRule type="expression" dxfId="2" priority="3">
      <formula>ISTEXT(D148)</formula>
    </cfRule>
  </conditionalFormatting>
  <conditionalFormatting sqref="D152:P152">
    <cfRule type="expression" dxfId="1" priority="2">
      <formula>ISTEXT(D152)</formula>
    </cfRule>
  </conditionalFormatting>
  <conditionalFormatting sqref="D19">
    <cfRule type="expression" dxfId="0" priority="1">
      <formula>ISTEXT(D19)</formula>
    </cfRule>
  </conditionalFormatting>
  <dataValidations xWindow="1121" yWindow="897" count="6">
    <dataValidation type="list" allowBlank="1" showInputMessage="1" showErrorMessage="1" sqref="M3">
      <formula1>$E$5:$P$5</formula1>
    </dataValidation>
    <dataValidation allowBlank="1" showErrorMessage="1" sqref="D179:P179 E168:P168 D20:D27 D172:P172 P183 J183 E161:P161 D180:D183 D28:P28 M183 G183 E18:P18 E94:P94 D132:P132 E29:P29 E136:P136 E43:P43 D153:D155 E56:P56 D29:D131 D7:D15 D156:P156 E157:P157 D157:D171 D133:D138 D139:P139 E140:P140 E144:P144 E148:P148 D152:P152 D140:D151 D17:D18 D173:D178"/>
    <dataValidation allowBlank="1" showInputMessage="1" showErrorMessage="1" promptTitle="Автоматический расчет" prompt="Не печатать в данной ячейке" sqref="K183:L183 N183:O183 K95:L110 H183:I183 E183:F183 P95:P98 N95:O110 H95:I110 J95:J98 E38:P38 E44:P44 K127:L129 F111:P111 E8:P8 E51:P51 M95:M98 E23:P23 E57:F72 G57:G60 H57:I72 J57:J60 K57:L72 F73:P73 M57:M60 P57:P60 N57:O72 F112:F129 E95:F110 G95:G98 E30:P30 G92:O93 H89:I91 N89:O91 H84:I85 K84:L85 N84:O85 G86:O88 F74:F93 N74:O82 E73:E93 K74:L82 H74:I82 G83:O83 K89:L91 K112:L120 H112:I120 F130:O131 N112:O120 G121:O121 N122:O123 G124:O126 K122:L123 H122:I123 E111:E131 H127:I129 N127:O129 E173:P173"/>
    <dataValidation type="whole" allowBlank="1" showInputMessage="1" showErrorMessage="1" errorTitle="Внимание!!!" error="Вводить только целое число!!!" sqref="E7:P7 J127:J129 F174:O178 P99:P110 P112:P131 E133:P134 G99:G110 E158:P158 J122:J123 C188:L188 C191:L194 M112:M120 J99:J110 M99:M110 M122:M123 E15:F15 E22:F22 H22:I22 K22:L22 N22:O22 N15:O15 K15:L15 H15:I15 M127:M129 J112:J120 G112:G120 G127:G129 G122:G123 G89:G91 J89:J91 M89:M91 P74:P93 P61:P72 M61:M72 M74:M82 M84:M85 J84:J85 G84:G85 G74:G82 J74:J82 J61:J72 G61:G72">
      <formula1>0</formula1>
      <formula2>40000</formula2>
    </dataValidation>
    <dataValidation type="whole" allowBlank="1" showErrorMessage="1" errorTitle="Внимание!!!" error="Вводить только целое число!!!" sqref="E31:P37 E45:P50 E39:P41 M22 P22 P15 M15 E9:P14 E165:P165 E24:P27 G22 E169:P170 E162:P162 E174:E178 P174:P178 E52:P54 G15 J15 J22 E180:P182">
      <formula1>0</formula1>
      <formula2>40000</formula2>
    </dataValidation>
    <dataValidation allowBlank="1" showInputMessage="1" showErrorMessage="1" errorTitle="Внимание!!!" error="Вводить только целое число!!!" sqref="E166:P167 M191:P194 M188:P188 E135:P135 M153:M155 E171:P171 J153:J155 E163:P164 G153:G155 E159:P160 E16:P17 E19:P21 E42:P42 E55:P55 G137:G138 J137:J138 M137:M138 P137:P138 M141:M143 P141:P143 G141:G143 J141:J143 J145:J147 M145:M147 P145:P147 G145:G147 G149:G151 J149:J151 M149:M151 P149:P151 P153:P155"/>
  </dataValidations>
  <pageMargins left="0.7" right="0.7" top="0.75" bottom="0.75" header="0.3" footer="0.3"/>
  <pageSetup paperSize="8" scale="64" fitToHeight="0" orientation="landscape" r:id="rId1"/>
  <customProperties>
    <customPr name="_pios_id" r:id="rId2"/>
  </customProperties>
  <ignoredErrors>
    <ignoredError sqref="D16 D51 D73 D111 D38" formula="1"/>
    <ignoredError sqref="D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1</vt:lpstr>
      <vt:lpstr>Прил. 1</vt:lpstr>
      <vt:lpstr>'Прил. 1'!Область_печати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2006-09-28T05:33:49Z</dcterms:created>
  <dcterms:modified xsi:type="dcterms:W3CDTF">2023-04-13T11:05:49Z</dcterms:modified>
</cp:coreProperties>
</file>